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bookViews>
    <workbookView xWindow="2475" yWindow="75" windowWidth="12120" windowHeight="7470" tabRatio="825" activeTab="1"/>
  </bookViews>
  <sheets>
    <sheet name="Submitter" sheetId="6" r:id="rId1"/>
    <sheet name="Ballot" sheetId="1" r:id="rId2"/>
    <sheet name="Instructions" sheetId="2" r:id="rId3"/>
    <sheet name="Instructions Cont.." sheetId="9" r:id="rId4"/>
    <sheet name="Format Guidelines" sheetId="7" r:id="rId5"/>
    <sheet name="Co-Chair Guidelines" sheetId="4" r:id="rId6"/>
    <sheet name="CodeReference" sheetId="8" r:id="rId7"/>
    <sheet name="Setup" sheetId="3" r:id="rId8"/>
    <sheet name="Commenters" sheetId="10" r:id="rId9"/>
  </sheets>
  <externalReferences>
    <externalReference r:id="rId10"/>
    <externalReference r:id="rId11"/>
    <externalReference r:id="rId12"/>
    <externalReference r:id="rId13"/>
    <externalReference r:id="rId14"/>
    <externalReference r:id="rId15"/>
    <externalReference r:id="rId16"/>
  </externalReferences>
  <definedNames>
    <definedName name="_xlnm._FilterDatabase" localSheetId="1" hidden="1">Ballot!$A$1:$AK$96</definedName>
    <definedName name="_xlnm._FilterDatabase" localSheetId="0" hidden="1">Submitter!#REF!</definedName>
    <definedName name="Artifact" localSheetId="3">'Instructions Cont..'!#REF!</definedName>
    <definedName name="Artifact">Instructions!$B$9</definedName>
    <definedName name="Artifact_type">Setup!$A$22:$A$30</definedName>
    <definedName name="B_No_Votes" localSheetId="3">'Instructions Cont..'!#REF!</definedName>
    <definedName name="B_No_Votes">Instructions!#REF!</definedName>
    <definedName name="BalComCol">Ballot!$B:$B</definedName>
    <definedName name="Ballot_Committee" localSheetId="3">'Instructions Cont..'!#REF!</definedName>
    <definedName name="Ballot_Committee">Instructions!$B$8</definedName>
    <definedName name="BallotWrk">Ballot!#REF!</definedName>
    <definedName name="BCmt">Setup!$B$8:$N$8</definedName>
    <definedName name="BehalfEmail">Instructions!$B$41</definedName>
    <definedName name="C_5578" localSheetId="1">Ballot!$J$8</definedName>
    <definedName name="C_6394" localSheetId="1">Ballot!$J$2</definedName>
    <definedName name="Change_Applied" localSheetId="3">'Instructions Cont..'!#REF!</definedName>
    <definedName name="Change_Applied">Instructions!$B$36</definedName>
    <definedName name="commentgroup">Instructions!$B$29</definedName>
    <definedName name="Comments" localSheetId="3">'Instructions Cont..'!#REF!</definedName>
    <definedName name="Comments">Instructions!$B$26</definedName>
    <definedName name="ComTime">Instructions!$B$43</definedName>
    <definedName name="Considered" localSheetId="3">'Instructions Cont..'!#REF!</definedName>
    <definedName name="Considered">Instructions!#REF!</definedName>
    <definedName name="Disclaimer">Setup!$A$10</definedName>
    <definedName name="Disclaimer2">Setup!$A$11</definedName>
    <definedName name="Disclaimer3">Setup!$A$12</definedName>
    <definedName name="DispCmt">Setup!$B$5:$U$5</definedName>
    <definedName name="Disposition" localSheetId="3">'Instructions Cont..'!#REF!</definedName>
    <definedName name="Disposition">Instructions!$B$30</definedName>
    <definedName name="Disposition_Comment" localSheetId="3">'Instructions Cont..'!#REF!</definedName>
    <definedName name="Disposition_Comment">Instructions!$B$33</definedName>
    <definedName name="Disposition_Committee" localSheetId="3">'Instructions Cont..'!#REF!</definedName>
    <definedName name="Disposition_Committee">Instructions!$B$32</definedName>
    <definedName name="Disposition2">'Instructions Cont..'!$A$2</definedName>
    <definedName name="dispositionstatus">Setup!$A$20:$K$20</definedName>
    <definedName name="Dispstat">Setup!$A$19</definedName>
    <definedName name="Domain" localSheetId="3">'Instructions Cont..'!#REF!</definedName>
    <definedName name="Domain">Instructions!$B$21</definedName>
    <definedName name="Existing_Wording" localSheetId="3">'Instructions Cont..'!#REF!</definedName>
    <definedName name="Existing_Wording">Instructions!$B$24</definedName>
    <definedName name="FilterRow">Ballot!#REF!</definedName>
    <definedName name="FirstRow">Ballot!$2:$2</definedName>
    <definedName name="For_Against_Abstain" localSheetId="3">'Instructions Cont..'!#REF!</definedName>
    <definedName name="For_Against_Abstain">Instructions!$B$35</definedName>
    <definedName name="ID" localSheetId="3">'Instructions Cont..'!#REF!</definedName>
    <definedName name="ID">Instructions!$B$42</definedName>
    <definedName name="Identifier" localSheetId="3">'Instructions Cont..'!#REF!</definedName>
    <definedName name="Identifier">Instructions!#REF!</definedName>
    <definedName name="IDNumCol">Ballot!#REF!</definedName>
    <definedName name="InPerson">Submitter!#REF!</definedName>
    <definedName name="InPersReq">Ballot!$M$2:$M$96</definedName>
    <definedName name="LastCol">Ballot!$AA:$AA</definedName>
    <definedName name="LastRow">Ballot!#REF!</definedName>
    <definedName name="Number">Ballot!$A:$A</definedName>
    <definedName name="NumberID" localSheetId="3">'Instructions Cont..'!#REF!</definedName>
    <definedName name="NumberID">Instructions!$B$7</definedName>
    <definedName name="OnBehalfOf" localSheetId="3">'Instructions Cont..'!#REF!</definedName>
    <definedName name="OnBehalfOf">Instructions!$B$40</definedName>
    <definedName name="Ov">Submitter!$F$9</definedName>
    <definedName name="OverallVote">Submitter!$G$9</definedName>
    <definedName name="OVote">Setup!$B$9:$D$9</definedName>
    <definedName name="_xlnm.Print_Area" localSheetId="1">Ballot!$B$1:$L$96</definedName>
    <definedName name="_xlnm.Print_Area" localSheetId="5">'Co-Chair Guidelines'!#REF!</definedName>
    <definedName name="_xlnm.Print_Area" localSheetId="4">'Format Guidelines'!#REF!</definedName>
    <definedName name="_xlnm.Print_Area" localSheetId="2">Instructions!$A:$I</definedName>
    <definedName name="_xlnm.Print_Area" localSheetId="3">'Instructions Cont..'!#REF!</definedName>
    <definedName name="_xlnm.Print_Area" localSheetId="7">Setup!#REF!</definedName>
    <definedName name="_xlnm.Print_Area" localSheetId="0">Submitter!$A$1:$L$9</definedName>
    <definedName name="_xlnm.Print_Titles" localSheetId="1">Ballot!#REF!,Ballot!$1:$1</definedName>
    <definedName name="_xlnm.Print_Titles" localSheetId="5">'Co-Chair Guidelines'!#REF!,'Co-Chair Guidelines'!$1:$8</definedName>
    <definedName name="_xlnm.Print_Titles" localSheetId="4">'Format Guidelines'!#REF!,'Format Guidelines'!$1:$8</definedName>
    <definedName name="_xlnm.Print_Titles" localSheetId="7">Setup!#REF!,Setup!$3:$10</definedName>
    <definedName name="_xlnm.Print_Titles" localSheetId="0">Submitter!$A:$A,Submitter!$1:$9</definedName>
    <definedName name="Proposed_Wording" localSheetId="3">'Instructions Cont..'!#REF!</definedName>
    <definedName name="Proposed_Wording">Instructions!$B$25</definedName>
    <definedName name="Pubs" localSheetId="3">'Instructions Cont..'!#REF!</definedName>
    <definedName name="Pubs">Instructions!$B$22</definedName>
    <definedName name="RecFrom">Instructions!$B$44</definedName>
    <definedName name="ReferredTo">Instructions!$B$43</definedName>
    <definedName name="Responsibility" localSheetId="3">'Instructions Cont..'!#REF!</definedName>
    <definedName name="Responsibility">Instructions!$B$34</definedName>
    <definedName name="ResReq">Instructions!$B$27</definedName>
    <definedName name="RilterRow">Ballot!#REF!</definedName>
    <definedName name="SArtifact" localSheetId="5">'Co-Chair Guidelines'!$B$1:$J$1</definedName>
    <definedName name="SArtifact" localSheetId="4">'Format Guidelines'!$B$1:$J$1</definedName>
    <definedName name="SArtifact">Setup!$B$3:$J$3</definedName>
    <definedName name="SBallot" localSheetId="5">'Co-Chair Guidelines'!$B$5:$AA$5</definedName>
    <definedName name="SBallot" localSheetId="4">'Format Guidelines'!$B$5:$AA$5</definedName>
    <definedName name="SBallot">Setup!$B$7:$AE$7</definedName>
    <definedName name="SBallot2">Setup!$B$7:$AF$7</definedName>
    <definedName name="SCmt" localSheetId="5">'Co-Chair Guidelines'!$B$3:$R$3</definedName>
    <definedName name="SCmt" localSheetId="4">'Format Guidelines'!$B$3:$R$3</definedName>
    <definedName name="SCmt">Setup!$B$5:$U$5</definedName>
    <definedName name="SDisp" localSheetId="5">'Co-Chair Guidelines'!$B$2:$G$2</definedName>
    <definedName name="SDisp" localSheetId="4">'Format Guidelines'!$B$2:$G$2</definedName>
    <definedName name="SDisp">Setup!$B$4:$H$4</definedName>
    <definedName name="SDisp2">Setup!$B$4:$E$4</definedName>
    <definedName name="Section" localSheetId="3">'Instructions Cont..'!#REF!</definedName>
    <definedName name="Section">Instructions!$B$20</definedName>
    <definedName name="Status">Instructions!$B$45</definedName>
    <definedName name="SubByCol">Ballot!$Y:$Y</definedName>
    <definedName name="SubByNameCell">Submitter!$F$3</definedName>
    <definedName name="SubByOrg">Submitter!$F$6</definedName>
    <definedName name="SubChangeCol">Ballot!$X:$X</definedName>
    <definedName name="SubmittedBy" localSheetId="3">'Instructions Cont..'!#REF!</definedName>
    <definedName name="SubmittedBy">Instructions!$B$38</definedName>
    <definedName name="SubmitterOrganization" localSheetId="3">'Instructions Cont..'!#REF!</definedName>
    <definedName name="SubmitterOrganization">Instructions!$B$39</definedName>
    <definedName name="SubstantiveChange" localSheetId="3">'Instructions Cont..'!#REF!</definedName>
    <definedName name="SubstantiveChange">Instructions!$B$37</definedName>
    <definedName name="SVote" localSheetId="5">'Co-Chair Guidelines'!$B$4:$G$4</definedName>
    <definedName name="SVote" localSheetId="4">'Format Guidelines'!$B$4:$G$4</definedName>
    <definedName name="SVote">Setup!$B$6:$F$6</definedName>
    <definedName name="TC_List">Setup!$F$31</definedName>
    <definedName name="Type" localSheetId="3">'Instructions Cont..'!#REF!</definedName>
    <definedName name="Type">Instructions!$B$23</definedName>
    <definedName name="Vote" localSheetId="3">'Instructions Cont..'!#REF!</definedName>
    <definedName name="Vote">Instructions!#REF!</definedName>
    <definedName name="Withdraw" localSheetId="3">'Instructions Cont..'!#REF!</definedName>
    <definedName name="Withdraw">Instructions!$B$31</definedName>
  </definedNames>
  <calcPr calcId="145621"/>
</workbook>
</file>

<file path=xl/calcChain.xml><?xml version="1.0" encoding="utf-8"?>
<calcChain xmlns="http://schemas.openxmlformats.org/spreadsheetml/2006/main">
  <c r="Z96" i="1" l="1"/>
  <c r="Z95" i="1"/>
  <c r="Z94" i="1"/>
  <c r="Z93" i="1"/>
  <c r="Z92" i="1"/>
  <c r="Z91" i="1"/>
  <c r="Y96" i="1"/>
  <c r="Y95" i="1"/>
  <c r="Y94" i="1"/>
  <c r="Y93" i="1"/>
  <c r="Y92" i="1"/>
  <c r="Y91" i="1"/>
  <c r="Z90" i="1"/>
  <c r="Z89" i="1"/>
  <c r="Z88" i="1"/>
  <c r="Z87" i="1"/>
  <c r="Z86" i="1"/>
  <c r="Z85" i="1"/>
  <c r="Z84" i="1"/>
  <c r="Z83" i="1"/>
  <c r="Z82" i="1"/>
  <c r="Z81" i="1"/>
  <c r="Z80" i="1"/>
  <c r="Y90" i="1"/>
  <c r="Y89" i="1"/>
  <c r="Y88" i="1"/>
  <c r="Y87" i="1"/>
  <c r="Y86" i="1"/>
  <c r="Y85" i="1"/>
  <c r="Y84" i="1"/>
  <c r="Y83" i="1"/>
  <c r="Y82" i="1"/>
  <c r="Y81" i="1"/>
  <c r="Y80" i="1"/>
  <c r="Z79" i="1"/>
  <c r="Z78" i="1"/>
  <c r="Z77" i="1"/>
  <c r="Z76" i="1"/>
  <c r="Z75" i="1"/>
  <c r="Z74" i="1"/>
  <c r="Z73" i="1"/>
  <c r="Z72" i="1"/>
  <c r="Z71" i="1"/>
  <c r="Z70" i="1"/>
  <c r="Z69" i="1"/>
  <c r="Z68" i="1"/>
  <c r="Z67" i="1"/>
  <c r="Z66" i="1"/>
  <c r="Z65" i="1"/>
  <c r="Z64" i="1"/>
  <c r="Z63" i="1"/>
  <c r="Z62" i="1"/>
  <c r="Z61" i="1"/>
  <c r="Z60" i="1"/>
  <c r="Z59" i="1"/>
  <c r="Z58" i="1"/>
  <c r="Z57" i="1"/>
  <c r="Y79" i="1"/>
  <c r="Y78" i="1"/>
  <c r="Y77" i="1"/>
  <c r="Y76" i="1"/>
  <c r="Y75" i="1"/>
  <c r="Y74" i="1"/>
  <c r="Y73" i="1"/>
  <c r="Y72" i="1"/>
  <c r="Y71" i="1"/>
  <c r="Y70" i="1"/>
  <c r="Y69" i="1"/>
  <c r="Y68" i="1"/>
  <c r="Y67" i="1"/>
  <c r="Y66" i="1"/>
  <c r="Y65" i="1"/>
  <c r="Y64" i="1"/>
  <c r="Y63" i="1"/>
  <c r="Y62" i="1"/>
  <c r="Y61" i="1"/>
  <c r="Y60" i="1"/>
  <c r="Y59" i="1"/>
  <c r="Y58" i="1"/>
  <c r="Y57" i="1"/>
  <c r="Z56" i="1"/>
  <c r="Z55" i="1"/>
  <c r="Z54" i="1"/>
  <c r="Z53" i="1"/>
  <c r="Z52" i="1"/>
  <c r="Z51" i="1"/>
  <c r="Z50" i="1"/>
  <c r="Z49" i="1"/>
  <c r="Z48" i="1"/>
  <c r="Z47" i="1"/>
  <c r="Z46" i="1"/>
  <c r="Z45" i="1"/>
  <c r="Z44" i="1"/>
  <c r="Z43" i="1"/>
  <c r="Z42" i="1"/>
  <c r="Z41" i="1"/>
  <c r="Z40" i="1"/>
  <c r="Z39" i="1"/>
  <c r="Z38" i="1"/>
  <c r="Z37" i="1"/>
  <c r="Y56" i="1"/>
  <c r="Y55" i="1"/>
  <c r="Y54" i="1"/>
  <c r="Y53" i="1"/>
  <c r="Y52" i="1"/>
  <c r="Y51" i="1"/>
  <c r="Y50" i="1"/>
  <c r="Y49" i="1"/>
  <c r="Y48" i="1"/>
  <c r="Y47" i="1"/>
  <c r="Y46" i="1"/>
  <c r="Y45" i="1"/>
  <c r="Y44" i="1"/>
  <c r="Y43" i="1"/>
  <c r="Y42" i="1"/>
  <c r="Y41" i="1"/>
  <c r="Y40" i="1"/>
  <c r="Y39" i="1"/>
  <c r="Y38" i="1"/>
  <c r="Y37" i="1"/>
  <c r="Z36" i="1"/>
  <c r="Z35" i="1"/>
  <c r="Z34" i="1"/>
  <c r="Z33" i="1"/>
  <c r="Z32" i="1"/>
  <c r="Z31" i="1"/>
  <c r="Z30" i="1"/>
  <c r="Z29" i="1"/>
  <c r="Z28" i="1"/>
  <c r="Z27" i="1"/>
  <c r="Z26" i="1"/>
  <c r="Z25" i="1"/>
  <c r="Z24" i="1"/>
  <c r="Y36" i="1"/>
  <c r="Y35" i="1"/>
  <c r="Y34" i="1"/>
  <c r="Y33" i="1"/>
  <c r="Y32" i="1"/>
  <c r="Y31" i="1"/>
  <c r="Y30" i="1"/>
  <c r="Y29" i="1"/>
  <c r="Y28" i="1"/>
  <c r="Y27" i="1"/>
  <c r="Y26" i="1"/>
  <c r="Y25" i="1"/>
  <c r="Y24" i="1"/>
  <c r="Z23" i="1"/>
  <c r="Z22" i="1"/>
  <c r="Z21" i="1"/>
  <c r="Z20" i="1"/>
  <c r="Z19" i="1"/>
  <c r="Z18" i="1"/>
  <c r="Z17" i="1"/>
  <c r="Z16" i="1"/>
  <c r="Y23" i="1"/>
  <c r="Y22" i="1"/>
  <c r="Y21" i="1"/>
  <c r="Y20" i="1"/>
  <c r="Y19" i="1"/>
  <c r="Y18" i="1"/>
  <c r="Y17" i="1"/>
  <c r="Y16" i="1"/>
  <c r="Z15" i="1"/>
  <c r="Z14" i="1"/>
  <c r="Z13" i="1"/>
  <c r="Z12" i="1"/>
  <c r="Y15" i="1"/>
  <c r="Y14" i="1"/>
  <c r="Y13" i="1"/>
  <c r="Y12" i="1"/>
  <c r="Z3" i="1"/>
  <c r="Z4" i="1"/>
  <c r="Z5" i="1"/>
  <c r="Z6" i="1"/>
  <c r="Z7" i="1"/>
  <c r="Z8" i="1"/>
  <c r="Z9" i="1"/>
  <c r="Z10" i="1"/>
  <c r="Z11" i="1"/>
  <c r="Z2" i="1"/>
  <c r="Y3" i="1"/>
  <c r="Y4" i="1"/>
  <c r="Y5" i="1"/>
  <c r="Y6" i="1"/>
  <c r="Y7" i="1"/>
  <c r="Y8" i="1"/>
  <c r="Y9" i="1"/>
  <c r="Y10" i="1"/>
  <c r="Y11" i="1"/>
  <c r="Y2" i="1"/>
  <c r="A10" i="6"/>
</calcChain>
</file>

<file path=xl/sharedStrings.xml><?xml version="1.0" encoding="utf-8"?>
<sst xmlns="http://schemas.openxmlformats.org/spreadsheetml/2006/main" count="1142" uniqueCount="626">
  <si>
    <r>
      <t xml:space="preserve">Submitting a ballot:
</t>
    </r>
    <r>
      <rPr>
        <b/>
        <sz val="9"/>
        <rFont val="Arial"/>
        <family val="2"/>
      </rPr>
      <t>SUBMITTER WORKSHEET:</t>
    </r>
    <r>
      <rPr>
        <b/>
        <u/>
        <sz val="9"/>
        <rFont val="Arial"/>
        <family val="2"/>
      </rPr>
      <t xml:space="preserve">
</t>
    </r>
    <r>
      <rPr>
        <sz val="9"/>
        <rFont val="Arial"/>
        <family val="2"/>
      </rPr>
      <t>Please complete the Submitter worksheet noting your overall ballot vote.  Please note if you have any negative line items, the ballot is considered negative overall.  For Organization and Benefactor members,  the designated contact must be one of your registered voters  to conform with ANSI guidelines.</t>
    </r>
    <r>
      <rPr>
        <b/>
        <u/>
        <sz val="9"/>
        <rFont val="Arial"/>
        <family val="2"/>
      </rPr>
      <t xml:space="preserve">
</t>
    </r>
    <r>
      <rPr>
        <b/>
        <sz val="9"/>
        <rFont val="Arial"/>
        <family val="2"/>
      </rPr>
      <t>BALLOT WORKSHEET:</t>
    </r>
    <r>
      <rPr>
        <sz val="9"/>
        <rFont val="Arial"/>
        <family val="2"/>
      </rPr>
      <t xml:space="preserve">
Please complete all </t>
    </r>
    <r>
      <rPr>
        <b/>
        <sz val="9"/>
        <rFont val="Arial"/>
        <family val="2"/>
      </rPr>
      <t xml:space="preserve">lavender </t>
    </r>
    <r>
      <rPr>
        <sz val="9"/>
        <rFont val="Arial"/>
        <family val="2"/>
      </rPr>
      <t xml:space="preserve">columns as described below - columns in </t>
    </r>
    <r>
      <rPr>
        <b/>
        <sz val="9"/>
        <rFont val="Arial"/>
        <family val="2"/>
      </rPr>
      <t>turquoise</t>
    </r>
    <r>
      <rPr>
        <sz val="9"/>
        <rFont val="Arial"/>
        <family val="2"/>
      </rPr>
      <t xml:space="preserve"> are for the committees to complete when reviewing ballot comments.    
Several columns utilize drop-down lists of valid values, denoted by a down-arrow to the right of the cell.  Some columns utilize a filter which appears as a drop down in the gray row directly below the column header row.  
If you need to add a row, please do so near the bottom of the rows provided.
If you encounter issues with the spreadsheet, please contact Karen VanHentenryck (karenvan@hl7.org) at HL7 Headquarters.
</t>
    </r>
    <r>
      <rPr>
        <b/>
        <u/>
        <sz val="9"/>
        <rFont val="Arial"/>
        <family val="2"/>
      </rPr>
      <t>Resolving a ballot</t>
    </r>
    <r>
      <rPr>
        <sz val="9"/>
        <rFont val="Arial"/>
        <family val="2"/>
      </rPr>
      <t xml:space="preserve">:
Please complete all </t>
    </r>
    <r>
      <rPr>
        <b/>
        <sz val="9"/>
        <rFont val="Arial"/>
        <family val="2"/>
      </rPr>
      <t xml:space="preserve">green </t>
    </r>
    <r>
      <rPr>
        <sz val="9"/>
        <rFont val="Arial"/>
        <family val="2"/>
      </rPr>
      <t xml:space="preserve">columns as described below - columns in blue are for the ballot submitters.
You are required to send resolved ballots back to the ballot submitter, as denoted by the Submitter worksheet.
</t>
    </r>
    <r>
      <rPr>
        <b/>
        <u/>
        <sz val="9"/>
        <rFont val="Arial"/>
        <family val="2"/>
      </rPr>
      <t>Submitting comments on behalf of another person:</t>
    </r>
    <r>
      <rPr>
        <sz val="9"/>
        <rFont val="Arial"/>
        <family val="2"/>
      </rPr>
      <t xml:space="preserve">
You can cut and paste other peoples comments into your spreadsheet and manually update the column titled "On behalf of" or you 
can use a worksheet with the amalgamation macro in it (available from HL7 Inc. or HL7 Canada (hl7canada@cihi.ca)).  The 
amalgamation worksheet contains the necessary instructions to automatically populate the 'submitter', 'organization' and 
'on behalf of' columns.  This is very useful for organizational members or international affiliates who have one representative 
for ballot comments from a number of different people.</t>
    </r>
  </si>
  <si>
    <t>Architectural Review Board</t>
  </si>
  <si>
    <t>Pending input from other WG</t>
  </si>
  <si>
    <t>Considered - No action required</t>
  </si>
  <si>
    <t>Considered - Question Answered</t>
  </si>
  <si>
    <t>Ballot WG</t>
  </si>
  <si>
    <t>Select the WG from the drop down list that will best be able to resolve the ballot comment.  
In some situations, the ballot comment is general in nature and can best be resolved by a non-chapter specific WG.  This can include  MnM (Modeling and Methodology) &amp; INM (Infrastructure and Management).  Enter these WGs if you feel the ballot can best be resolved by these groups.  In some situations, chapter specific WGs such as OO (Observation and Orders) and FM (Financial Management) will refer ballot comments to these WGs if they are unable to resolve the ballot comment.  An explanation of the 'codes' used to represent the Ballot WGs as well as the Ballots they are responsible for is included in the worksheet titled 'CodeReference'</t>
  </si>
  <si>
    <t>A collection of artifacts including messages, interactions, &amp; storyboards that cover a specific interest area.  Examples in HL7 are Pharmacy, Medical Devices, Patient Administration, Lab Order/Resulting, Medical Records, and Claims and Reimbursement.  
Select from the drop down list the specific ballot that the comment pertains to.  An explanation of the 'codes' used to represent the Ballots as well as the Ballot WGs that are are responsible for them is included in the worksheet titled 'CodeReference'.  Please refer to the list of available ballots on the HL7 site for more descriptive information on current, open ballots.</t>
  </si>
  <si>
    <t>Reason for the Change.  In the case of proposed wording, a note indicating where the changes are in the proposed wording plus a reason would be beneficial for the WG reviewing the ballot.</t>
  </si>
  <si>
    <t>Submitters can use this field to indicate that they would appreciate discussing particular comments in person during a WG Meeting.  Co-Chairs can likewise mark this field to indicate comments they think should be discussed in person.  Please note that due to time constraints not all comments can be reviewed at WGMs.</t>
  </si>
  <si>
    <t>This is a free text field that WGs can use to track similar or identical ballot comments.  For example,  if a committee receives 10 identical or similar ballot comments the WG can place a code (e.g. C1) in this column beside each of the 10 ballot comments.  The WG can then apply the sort filter to view all of the similar ballot comments at the same time.</t>
  </si>
  <si>
    <t>If you submit an overall affirmative vote, please make sure you have not included negative line items on the Ballot worksheet</t>
  </si>
  <si>
    <t>Please be sure that your overall negative vote has supporting negative comments with explanations on the Ballot worksheet</t>
  </si>
  <si>
    <t>Comment grouping</t>
  </si>
  <si>
    <t>Comment Grouping</t>
  </si>
  <si>
    <t>Yes</t>
  </si>
  <si>
    <t>In Person Resolution Required?</t>
  </si>
  <si>
    <t>You have indicated that you will be attending the Working Group Meeting and that you would like to discuss at least one of your comments with the responsible Committee during that time.  Please note that due to time constraints not all comments can be reviewed at WGMs and that it is your responsibility to find out when this ballot comment can be scheduled for discussion.</t>
  </si>
  <si>
    <t>No</t>
  </si>
  <si>
    <t>Referred To</t>
  </si>
  <si>
    <t>Received From</t>
  </si>
  <si>
    <t>On Behalf of Email</t>
  </si>
  <si>
    <t>On Behalf Of Email</t>
  </si>
  <si>
    <t>This column is autofilled from the Submitter Worksheet.  It is used to track the email address of the original submitter of the line item.  Many International Affiliates, Organizational, and Benefactor balloters pool comments from a variety of reviewers, which can be tracked using this column.</t>
  </si>
  <si>
    <t>In person resolution requested</t>
  </si>
  <si>
    <t>Artifact ID</t>
  </si>
  <si>
    <t>Persuasive</t>
  </si>
  <si>
    <t>Persuasive with mod</t>
  </si>
  <si>
    <t>Not persuasive</t>
  </si>
  <si>
    <t>Not persuasive with mod</t>
  </si>
  <si>
    <t>Not related</t>
  </si>
  <si>
    <t>Considered for future use</t>
  </si>
  <si>
    <t>Pending input from submitter</t>
  </si>
  <si>
    <r>
      <t>Negative Votes:</t>
    </r>
    <r>
      <rPr>
        <sz val="10"/>
        <rFont val="Arial"/>
        <family val="2"/>
      </rPr>
      <t xml:space="preserve">
1. </t>
    </r>
    <r>
      <rPr>
        <sz val="10"/>
        <rFont val="Arial"/>
        <family val="2"/>
      </rPr>
      <t xml:space="preserve">(Neg-Mj) Negative Vote with reason , Major.  Use this in the situation where the content of the material is non-functional, incomplete or requires correction before final publication.  All Neg-Mj votes must be resolved by committee.
2. (Neg-Mi) Negative Vote with reason, Minor Type.  Use this when the comment needs to be resolved, but is not as significant as a negative major.
</t>
    </r>
    <r>
      <rPr>
        <b/>
        <u/>
        <sz val="10"/>
        <rFont val="Arial"/>
        <family val="2"/>
      </rPr>
      <t xml:space="preserve">Affirmative Votes:
</t>
    </r>
    <r>
      <rPr>
        <sz val="10"/>
        <rFont val="Arial"/>
        <family val="2"/>
      </rPr>
      <t xml:space="preserve">3. </t>
    </r>
    <r>
      <rPr>
        <sz val="10"/>
        <rFont val="Arial"/>
        <family val="2"/>
      </rPr>
      <t>(A-S) Affirmative Vote with Comment - Suggestion.  Use this if the committee is to consider a suggestion such as additional background information or justification for a particular solution.
4. (A-T) Affirmative Vote with Comment - Typo.  If the material contains a typo such as misspelled words, enter A-T.
5. (A-Q) Affirmative Vote with Question. 
6. (A-C) Affirmative Vote with Comment.</t>
    </r>
  </si>
  <si>
    <t>Back to ballot</t>
  </si>
  <si>
    <t>Back to instructions</t>
  </si>
  <si>
    <t>Ballot instructions continued...</t>
  </si>
  <si>
    <t xml:space="preserve">The instructions for selecting dispositions were too large for this section and have been moved to the worksheet titled "Instructions Cont.." </t>
  </si>
  <si>
    <t>Instructions</t>
  </si>
  <si>
    <t>HD</t>
  </si>
  <si>
    <t>AR</t>
  </si>
  <si>
    <t>RM</t>
  </si>
  <si>
    <t>SUBMITTED BY IDENTIFIER:</t>
  </si>
  <si>
    <t>IN</t>
  </si>
  <si>
    <t>TE</t>
  </si>
  <si>
    <t>MT</t>
  </si>
  <si>
    <t>DM</t>
  </si>
  <si>
    <t>ST</t>
  </si>
  <si>
    <t>??</t>
  </si>
  <si>
    <t>Artifact</t>
  </si>
  <si>
    <t>Section</t>
  </si>
  <si>
    <t>Existing Wording</t>
  </si>
  <si>
    <t>Proposed Wording</t>
  </si>
  <si>
    <t>Comments</t>
  </si>
  <si>
    <t>Disposition</t>
  </si>
  <si>
    <t>Disposition Comment</t>
  </si>
  <si>
    <t>Return to Ballot</t>
  </si>
  <si>
    <t>How to Use this Spreadsheet</t>
  </si>
  <si>
    <t>Column Headers</t>
  </si>
  <si>
    <t>The type of Artifact this Change affects.</t>
  </si>
  <si>
    <t>Hierarchical Message Definition</t>
  </si>
  <si>
    <t>Application Roles</t>
  </si>
  <si>
    <t>Refined Message Information Model</t>
  </si>
  <si>
    <t>Interaction</t>
  </si>
  <si>
    <t>Trigger Event</t>
  </si>
  <si>
    <t>Message Type</t>
  </si>
  <si>
    <t>Domain Message Information Model</t>
  </si>
  <si>
    <t>Storyboard</t>
  </si>
  <si>
    <t>Other</t>
  </si>
  <si>
    <t>Ballot</t>
  </si>
  <si>
    <t>XML-ITS DataTypes</t>
  </si>
  <si>
    <t>CT</t>
  </si>
  <si>
    <t>LB</t>
  </si>
  <si>
    <t>RX</t>
  </si>
  <si>
    <t>MR</t>
  </si>
  <si>
    <t>SC</t>
  </si>
  <si>
    <t>PA</t>
  </si>
  <si>
    <t>PM</t>
  </si>
  <si>
    <t>AB</t>
  </si>
  <si>
    <t>CR</t>
  </si>
  <si>
    <t>Pubs</t>
  </si>
  <si>
    <t xml:space="preserve">BALLOT TITLE: </t>
  </si>
  <si>
    <t xml:space="preserve">SUBMISSION DATE: </t>
  </si>
  <si>
    <t xml:space="preserve">OVERALL BALLOT VOTE: </t>
  </si>
  <si>
    <t>Affirmative</t>
  </si>
  <si>
    <t>Number</t>
  </si>
  <si>
    <t>CCOW</t>
  </si>
  <si>
    <t>RCRIM</t>
  </si>
  <si>
    <t>FM</t>
  </si>
  <si>
    <t>MedRec</t>
  </si>
  <si>
    <t>M and M</t>
  </si>
  <si>
    <t>OO</t>
  </si>
  <si>
    <t>PC</t>
  </si>
  <si>
    <t>StructDocs</t>
  </si>
  <si>
    <t>Vocab</t>
  </si>
  <si>
    <t>CDS</t>
  </si>
  <si>
    <t>Ed</t>
  </si>
  <si>
    <t>Sched</t>
  </si>
  <si>
    <t>Glossary (ref)</t>
  </si>
  <si>
    <t>Backbone (ref)</t>
  </si>
  <si>
    <t>V3 Help Guide (ref)</t>
  </si>
  <si>
    <t>Vocabulary (ref)</t>
  </si>
  <si>
    <t>Publishing</t>
  </si>
  <si>
    <t>Vote/Type</t>
  </si>
  <si>
    <t>Vote and Type</t>
  </si>
  <si>
    <t>If the submitter feels that the issue being raised directly relates to the formatting or publication of this document rather than the content of the document, flag this field with a "Y" value, otherwise leave it blank or "N".</t>
  </si>
  <si>
    <t>Copy and Paste from ballot materials.</t>
  </si>
  <si>
    <t>Denote desired changes.</t>
  </si>
  <si>
    <t>Responsible Person</t>
  </si>
  <si>
    <t>RT</t>
  </si>
  <si>
    <t>RR</t>
  </si>
  <si>
    <t>For</t>
  </si>
  <si>
    <t>Against</t>
  </si>
  <si>
    <t>Abstain</t>
  </si>
  <si>
    <t>For, Against, Abstain</t>
  </si>
  <si>
    <t>In the event votes are taken to aid in your line item resolutions, there are three columns available for the number of each type of vote possible, for the proposed resolution, against it or abstain from the vote.</t>
  </si>
  <si>
    <t>Refinement</t>
  </si>
  <si>
    <t>This page reserved for HL7 HQ.  DO NOT EDIT.</t>
  </si>
  <si>
    <t>SUBMITTED BY ORGANIZATION (if applicable):</t>
  </si>
  <si>
    <t>SUBMITTED BY NAME:</t>
  </si>
  <si>
    <t>SUBMITTED BY EMAIL:</t>
  </si>
  <si>
    <t>SUBMITTED BY PHONE:</t>
  </si>
  <si>
    <t>Withdrawn</t>
  </si>
  <si>
    <t>Substantive Change</t>
  </si>
  <si>
    <t>Negative</t>
  </si>
  <si>
    <t>Section of the ballot, e.g., 3.1.2.  Note:  This column can be filtered by the committee, for example, to consider all ballot line items reported against section 3.1.2.</t>
  </si>
  <si>
    <t>Committee Resolution (sections in turquoise)</t>
  </si>
  <si>
    <t>Withdraw
(Negative Ballots
Only)</t>
  </si>
  <si>
    <t>Change Applied</t>
  </si>
  <si>
    <t>Submitted By</t>
  </si>
  <si>
    <t>This column is auto filled from the Submitter Worksheet.  It is used to refer back to the submitter for a given line item when all the ballot line items are combined into a single spreadsheet or database.  For Organization and Benefactor members,  the designated contact must be one of your registered voters  to conform with ANSI guidelines.</t>
  </si>
  <si>
    <t>On Behalf Of</t>
  </si>
  <si>
    <t>Ballot Submitter (sections in lavender)</t>
  </si>
  <si>
    <t>UML-ITS DataTypes</t>
  </si>
  <si>
    <t>Datatypes Abstract</t>
  </si>
  <si>
    <t>RIM</t>
  </si>
  <si>
    <t>XML-ITS Structures</t>
  </si>
  <si>
    <t>On behalf of</t>
  </si>
  <si>
    <t>This is an identifier used by HL7 Committees.  Please do not alter.</t>
  </si>
  <si>
    <t>Ballot Committee Code</t>
  </si>
  <si>
    <t>Ballot Committee Name</t>
  </si>
  <si>
    <t>Ballot Code Name</t>
  </si>
  <si>
    <t>Meaning</t>
  </si>
  <si>
    <t>Type of Document</t>
  </si>
  <si>
    <t>Domain</t>
  </si>
  <si>
    <t>Version 3: XML Implementation Technology Specification - Data Types, Release 1</t>
  </si>
  <si>
    <t>Version 3: XML Implementation Technology Specification - Structures, Release 1</t>
  </si>
  <si>
    <t>Version 3: Data Types - Abstract Specification, Release 1</t>
  </si>
  <si>
    <t>TRANSPORT</t>
  </si>
  <si>
    <t>Version 3: Transport Protocols</t>
  </si>
  <si>
    <t>Version 3: UML Implementation Technology Specification - Data Types, Release 1</t>
  </si>
  <si>
    <t>Version 3: Infrastructure Management, Release 1</t>
  </si>
  <si>
    <t>Financial Management</t>
  </si>
  <si>
    <t>Foundation</t>
  </si>
  <si>
    <t>Modelling and Methodology</t>
  </si>
  <si>
    <t>Orders and Observations</t>
  </si>
  <si>
    <t>Version 3: Laboratory, Release 1</t>
  </si>
  <si>
    <t>Version 3: Pharmacy, Release 1</t>
  </si>
  <si>
    <t>Patient Administration</t>
  </si>
  <si>
    <t>Patient Care</t>
  </si>
  <si>
    <t>Version 3: Guide</t>
  </si>
  <si>
    <t>Version 3: Backbone</t>
  </si>
  <si>
    <t>Regulated Clinical Research Information Management</t>
  </si>
  <si>
    <t>Scheduling</t>
  </si>
  <si>
    <t>Vocabulary</t>
  </si>
  <si>
    <t>Version 3: Vocabulary</t>
  </si>
  <si>
    <t>Version 3: Glossary</t>
  </si>
  <si>
    <t>Clinical Context Object Workgroup</t>
  </si>
  <si>
    <t>Structured Documents</t>
  </si>
  <si>
    <t>Personnel Management</t>
  </si>
  <si>
    <t>Education</t>
  </si>
  <si>
    <t>Submitter Tracking ID #</t>
  </si>
  <si>
    <t>Submitter Tracking ID</t>
  </si>
  <si>
    <t>Organization</t>
  </si>
  <si>
    <t xml:space="preserve">This column is auto filled from the Submitter Worksheet.  Submitter's should enter the name of the organization that they represent with respect to voting if different from the organization that they are employed by.  It is used to link the submitter's name with the organization they are voting on behalf of for a given line item when all the ballot line items are combined into a single spreadsheet or database.  </t>
  </si>
  <si>
    <t>This column is autofilled from the Submitter Worksheet.  It is used to track the original submitter of the line item.  Many International Affiliates, Organizational, and Benefactor balloters pool comments from a variety of reviewers, which can be tracked using this column.</t>
  </si>
  <si>
    <r>
      <t>Internal identifier (internal to the organization submitting the ballot).  This should be a meaningful number to the organization that allows them to track comments.  This can be something as simple as the reviewer’s initials followed by a number for each comment, i.e. JD-1, or even more complex such as ‘001XXhsJul03’ where ‘001’ is the unique item number, ‘XX’ is the reviewer's initials, ‘hs’ is the company initials, and ‘Jul03’ is the date the ballot was released.</t>
    </r>
    <r>
      <rPr>
        <sz val="10"/>
        <color indexed="10"/>
        <rFont val="Arial"/>
        <family val="2"/>
      </rPr>
      <t xml:space="preserve"> </t>
    </r>
    <r>
      <rPr>
        <sz val="10"/>
        <rFont val="Arial"/>
        <family val="2"/>
      </rPr>
      <t>If additional rows are added, please do so after the last row in the ballot spreadsheet and ensure that the sequential numbers are maintained.</t>
    </r>
  </si>
  <si>
    <t>Enter Ballot Comments (Line Items)</t>
  </si>
  <si>
    <t>Notes</t>
  </si>
  <si>
    <t>Version 3: (CMET) Common Message Elements, Release 1, 2, 3</t>
  </si>
  <si>
    <t>Version 3: Shared Messages, Release 1, 2</t>
  </si>
  <si>
    <t>Foundations</t>
  </si>
  <si>
    <t>CI, AI, QI</t>
  </si>
  <si>
    <t>Domains</t>
  </si>
  <si>
    <t>MI</t>
  </si>
  <si>
    <t>Version 3: Master File/Registry Infrastructure, Release 1</t>
  </si>
  <si>
    <t>Version 3: Refinement, Extensibility and Conformance, Release 1, 2</t>
  </si>
  <si>
    <t>BB</t>
  </si>
  <si>
    <t>ME</t>
  </si>
  <si>
    <t>Version 3: Medication, Release 1</t>
  </si>
  <si>
    <t>Version 3: Patient Administration, Release 1, 2</t>
  </si>
  <si>
    <t>Reference</t>
  </si>
  <si>
    <t>Version 3: Regulated Studies, Release 1</t>
  </si>
  <si>
    <t>Version 3: Scheduling, Release 1, 2</t>
  </si>
  <si>
    <t>Clinical Decision Support</t>
  </si>
  <si>
    <t>Chapter</t>
  </si>
  <si>
    <t>BALLOT CYCLE:</t>
  </si>
  <si>
    <t>Referred and tracked</t>
  </si>
  <si>
    <t>January 2013</t>
  </si>
  <si>
    <t>StDocs</t>
  </si>
  <si>
    <t>Language, Language  Ability Value set and Language Ability Proficiency value set reference tables are missing</t>
  </si>
  <si>
    <t>A-T</t>
  </si>
  <si>
    <t xml:space="preserve">1. The receivedOrganization, if present, SHALL contain exactly one [1..1] name (CONF:5578). </t>
  </si>
  <si>
    <t>Hyperlink on CONF is not working</t>
  </si>
  <si>
    <t>2.2.6 and many other places</t>
  </si>
  <si>
    <t>page 39</t>
  </si>
  <si>
    <t>This page is Blank.  Is it intentional?</t>
  </si>
  <si>
    <t>3.2.30</t>
  </si>
  <si>
    <t xml:space="preserve">None of the hyperlinks in the document are not working. </t>
  </si>
  <si>
    <t>Page 50</t>
  </si>
  <si>
    <t>Table X: Responsible Party Value Set (excerpt)</t>
  </si>
  <si>
    <t>No table associated to this caption</t>
  </si>
  <si>
    <r>
      <t>Withdraw</t>
    </r>
    <r>
      <rPr>
        <sz val="10"/>
        <rFont val="Arial"/>
        <family val="2"/>
      </rPr>
      <t xml:space="preserve">
This code is used when the submitter agrees to "Withdraw" the negative line item.  The Process Improvement Committee is working with HL7 Headquarters to clarify the documentation on 'Withdraw" in the HL7 Governance and Operations Manual.  To help balloters and co-chairs understand the use of "Withdraw", the following example scenarios have been included as examples of when "Withdraw" might be used: 1) the WG has agreed to make the requested change, 2) the WG has agreed to make the requested change, but with modification; 3) the WG has found the requested change to be persuasive but out-of scope for the particular ballot cycle and encourages the ballotter to submit the change for the next release; 4) the WG has found the requested change to be non-persuasive and has convinced the submitter.  If the negative ballotter agrees to "Withdraw" a negative line item it must be recorded in the ballot spreadsheet. 
The intent of this field is to help manage negative line items, but the WG may elect to manage affirmative suggestions and typos using this field if they so desire.
This field may be populated based on the ballotter's verbal statement in a WGM, in a teleconference or 
in a private conversation with a WG co-chair. The intention will be documented in minutes as appropriate 
and on this ballot spreadsheet. The entry must be dated if it occurs outside of a WGM or after the 
conclusion of WGM.
The field will be left unpopulated if the ballotter elects to not withdraw or retract the negative line item.
Note that a ballotter often withdraws a line item before a change is actually applied. The WG is obliged 
to do a cross check of the Disposition field with the Change Applied field to ensure that they have 
finished dealing with the line item appropriately. 
</t>
    </r>
    <r>
      <rPr>
        <b/>
        <sz val="10"/>
        <rFont val="Arial"/>
        <family val="2"/>
      </rPr>
      <t>Retract</t>
    </r>
    <r>
      <rPr>
        <sz val="10"/>
        <rFont val="Arial"/>
        <family val="2"/>
      </rPr>
      <t xml:space="preserve">
The ballotter has been convinced by the WG to retract their ballot item.  This may be due to a 
decision to make the change in a future version or a misunderstanding about the content. 
</t>
    </r>
    <r>
      <rPr>
        <sz val="10"/>
        <color indexed="8"/>
        <rFont val="Arial"/>
        <family val="2"/>
      </rPr>
      <t xml:space="preserve">
NOTE:  If the line item was previously referred, but withdrawn or retracted once the line item is dealt with 
in the subsequent WG update the disposition as appropriate when the line item is resolved.</t>
    </r>
  </si>
  <si>
    <t>If the Disposition is "Refer", then select the WG that is ultimately responsible for resolving the ballot comment.  Otherwise, leave the column blank.  If the Disposition is "Pending" for action by another WG, select the appropriate WG.</t>
  </si>
  <si>
    <t xml:space="preserve">Enter a reason for the disposition as well as the context.  Some examples from the CQ WG include:
20030910 CQ WGM: The request has been found Not Persuasive because....
20031117 CQ Telecon: The group agreed to the proposed wording.
20031117 CQ Telecon: Editor recommends that proposed wording be accepted.  </t>
  </si>
  <si>
    <t>Identifies a specific person in the WG (or disposition WG) that will ensure that any accepted changes are applied to subsequent materials published by the WG (e.g. updating storyboards, updating DMIMs, etc.).</t>
  </si>
  <si>
    <t>A Y/N indicator to be used by the WG chairs to indicate if the Responsible Person has indeed made the proposed change and submitted updated materials to the committee.</t>
  </si>
  <si>
    <t>A Y/N indicator to be used by the WG chairs to indicate if the line item is a substantive change. 
NOTE:  This is a placeholder in V3 pending definition of substantive change by the ArB.</t>
  </si>
  <si>
    <t>Use this column to indicate the WG you have referred this ballot comment to.</t>
  </si>
  <si>
    <t>Use this column to indicate the WG from which you have received this ballot comment.</t>
  </si>
  <si>
    <t>This is a free text field that WGs can use to add comments regarding the current status of referred or received item.</t>
  </si>
  <si>
    <t>InM</t>
  </si>
  <si>
    <t>Infrastructure and Messaging</t>
  </si>
  <si>
    <t>Version 3: Blood Tissue Organ, Release 1</t>
  </si>
  <si>
    <t>CO</t>
  </si>
  <si>
    <t>Version 3: Accounting and Billing, Release 1,2</t>
  </si>
  <si>
    <t>Version 3: Claims and Reimbursement, Release 1, 2, 3, 4</t>
  </si>
  <si>
    <t>Version 3: Coverage, Release 1 (virtual CMET domain)</t>
  </si>
  <si>
    <t>Version 3: Reference Information Model, Release 1, 2</t>
  </si>
  <si>
    <t>Version 3: Medical Records, Release 1, 2</t>
  </si>
  <si>
    <t>Medical Records (now merged with SD)</t>
  </si>
  <si>
    <t>OB</t>
  </si>
  <si>
    <t>Version 3: Observations, Release 1</t>
  </si>
  <si>
    <t>OR</t>
  </si>
  <si>
    <t>Version 3: Orders, Release 1</t>
  </si>
  <si>
    <t>Version 3: Clinical Genomics, Release 1</t>
  </si>
  <si>
    <t>CG</t>
  </si>
  <si>
    <t>Version 3: Care Provision, Release 1</t>
  </si>
  <si>
    <t>HDF</t>
  </si>
  <si>
    <t>Version 3: HL7 Development Framework, Release 1</t>
  </si>
  <si>
    <t>CPP</t>
  </si>
  <si>
    <t>Version 3: Core Principles and Properties</t>
  </si>
  <si>
    <t>MIF</t>
  </si>
  <si>
    <t>Version 3: Model Interchange Format</t>
  </si>
  <si>
    <t>MM</t>
  </si>
  <si>
    <t>Version 3: Material Management, Release 1</t>
  </si>
  <si>
    <t>Version 3: Scheduling, Release 1</t>
  </si>
  <si>
    <t>Version 3: Personnel Management, Release 1</t>
  </si>
  <si>
    <t>II</t>
  </si>
  <si>
    <t>Imaging Integration</t>
  </si>
  <si>
    <t>DI</t>
  </si>
  <si>
    <t>Version 3: Imaging Integration, Release 1</t>
  </si>
  <si>
    <t>Version 3: Diagnostic Imaging, Release 1</t>
  </si>
  <si>
    <t>IZ</t>
  </si>
  <si>
    <t>SP</t>
  </si>
  <si>
    <t>Version 3: Specimen, Release 1</t>
  </si>
  <si>
    <t>CP</t>
  </si>
  <si>
    <t>Version 3: Common Product Model, Release 1</t>
  </si>
  <si>
    <t>RP</t>
  </si>
  <si>
    <t>Version 3: Regulated Products, Release 1</t>
  </si>
  <si>
    <t>PHER</t>
  </si>
  <si>
    <t>Version 3: Public Health, Release 1</t>
  </si>
  <si>
    <t>PH</t>
  </si>
  <si>
    <t>Version 3: Regulated Reporting, Release 1</t>
  </si>
  <si>
    <t>Public Health / Emergency Response</t>
  </si>
  <si>
    <t>Version 3: Immunization, Release 1</t>
  </si>
  <si>
    <t>TD</t>
  </si>
  <si>
    <t>Version 3: Therapeutic Devices, Release 1</t>
  </si>
  <si>
    <t>CD</t>
  </si>
  <si>
    <t>Version 3: Clinical Document Architecture, Release 1, 2</t>
  </si>
  <si>
    <t>QM</t>
  </si>
  <si>
    <t>Version 3: Quality Measures, Release 1</t>
  </si>
  <si>
    <t>DS</t>
  </si>
  <si>
    <t>Version 3: Clinical Decision Support, Release 1</t>
  </si>
  <si>
    <t>CS</t>
  </si>
  <si>
    <t>Clinical Statement</t>
  </si>
  <si>
    <t>Version 3: Clinical Statement Pattern, Release 1</t>
  </si>
  <si>
    <t>CBCC</t>
  </si>
  <si>
    <t>Community Based Collaborative Care</t>
  </si>
  <si>
    <t>Version 3: Medical Records: Composite Privacy Consent Directive, Release 1</t>
  </si>
  <si>
    <t>ArB</t>
  </si>
  <si>
    <t>Attach</t>
  </si>
  <si>
    <t>Attachments</t>
  </si>
  <si>
    <t>Disposition WG</t>
  </si>
  <si>
    <t>ArB,Arden,Attach,BoD,Cardio,CBCC,CCOW,CDS,CG,CIC,CS,Conform,Ed,EHR,EmerCare,FM,GAS,HCD,II,Impl,InM,ITS,Lab,M and M,M and M/ CMETs,MM/ Templates,MM/ Tooling,MedRec,OO,PA,PC,PHER,PM,PS,PSC,RCRIM,RX,Sched,Sec,SOA,StDocs,Templates,Voc</t>
  </si>
  <si>
    <t>HL7 Attachment Specification: Supplement to Consolidated CDA Templated Guide, Release 1 (AS_CDATEMPGD_R1_I1_2013JAN) - 1st Informative Ballot</t>
  </si>
  <si>
    <t>Vinayak Kulkarni</t>
  </si>
  <si>
    <t>vinayak.kulkarni@siemens.com</t>
  </si>
  <si>
    <t>610 219 6798</t>
  </si>
  <si>
    <t>SIEMENS HealthCare</t>
  </si>
  <si>
    <t>2.2.1.1</t>
  </si>
  <si>
    <t>2. This patient SHALL contain exactly one [1..1] administrativeGenderCode. (NEWCONF:xxxxx).</t>
  </si>
  <si>
    <t>A-S</t>
  </si>
  <si>
    <t>For the consistancy with other CDA documents, added valueset reference until and unless there is specific reason for this, because I am seeing NEWCONF instead of using existing CONF</t>
  </si>
  <si>
    <r>
      <t>2. This patient SHALL contain exactly one [1..1] administrativeGenderCode</t>
    </r>
    <r>
      <rPr>
        <b/>
        <sz val="10"/>
        <color indexed="10"/>
        <rFont val="Times New Roman"/>
        <family val="1"/>
      </rPr>
      <t xml:space="preserve">, which SHALL be selected from ValueSet Administrative Gender (HL7 V3) 2.16.840.1.113883.1.11.1 DYNAMIC (CONF:6394).  </t>
    </r>
    <r>
      <rPr>
        <sz val="10"/>
        <rFont val="Times New Roman"/>
        <family val="1"/>
      </rPr>
      <t>(NEWCONF:xxxxx).</t>
    </r>
  </si>
  <si>
    <t>Neg-Mi</t>
  </si>
  <si>
    <t>2.2.1.2</t>
  </si>
  <si>
    <t>a. A guardian, if present, SHOULD contain zero or one [0..1] code (NEWCONF:xxxxx)</t>
  </si>
  <si>
    <r>
      <t xml:space="preserve">a. A guardian, if present, SHOULD contain zero or one [0..1] code (NEWCONF:xxxxx) , </t>
    </r>
    <r>
      <rPr>
        <b/>
        <sz val="10"/>
        <color indexed="10"/>
        <rFont val="Times New Roman"/>
        <family val="1"/>
      </rPr>
      <t xml:space="preserve">which SHALL be selected from ValueSet Personal Relationship Role Type 2.16.840.1.113883.1.11.19563 DYNAMIC (CONF:5326). </t>
    </r>
  </si>
  <si>
    <t>Though it is going to be a new CONF, I guess it should still refer the same value set.</t>
  </si>
  <si>
    <t>A-Q</t>
  </si>
  <si>
    <t>i. This guardianPerson SHALL contain at least one [1..*] name (CONF:5386).</t>
  </si>
  <si>
    <t>The content of the name shall be conformant to what data type?</t>
  </si>
  <si>
    <t>d. A guardian, if present, MAY contain zero or more [0..*] telecom (CONF:5382).</t>
  </si>
  <si>
    <t>Did not specify the usage of @use attribute. How does universal header telecom looks like? Is there a different value set?  Document is not clear about  how to use this attribute.
Though the example is using @ use attribute.</t>
  </si>
  <si>
    <t>Additional constraints under place are missing. Like  This place SHALL contain exactly one [1..1] addr (CONF:5397). 
Examples are having gaps to the conformant statements specified in the description.</t>
  </si>
  <si>
    <t>2.2.1.6</t>
  </si>
  <si>
    <t>2.2.1.2 ,
2.2.1.5 and all other places where telecom is used</t>
  </si>
  <si>
    <t>2.2.1.3, and all other places where addr is used</t>
  </si>
  <si>
    <t>b. This code SHALL come from the LOINC Document Ontology where Patient Note (51855-5) is the root of the hierarchy. (NEWCONF:xxxxx).</t>
  </si>
  <si>
    <t>b. Title will have the words “Patient Authored Note”</t>
  </si>
  <si>
    <t>b. This code SHALL come from the LOINC Document Ontology where Patient Note (51855-5) is the root of the hierarchy. (NEWCONF:xxxxx) DYNAMIC</t>
  </si>
  <si>
    <t>b. Title SHALL the words “Patient Authored Note”</t>
  </si>
  <si>
    <t>Fix underline on main page, font inconsistencies, and headers throughout the document</t>
  </si>
  <si>
    <t>Add conformance numbers everywhere.</t>
  </si>
  <si>
    <t>Please make sure this is a DYNAMIC binding.</t>
  </si>
  <si>
    <t>Its unclear whether this is meant to be a conformance statement. Please add conformance verb or make clear its guidance-only.</t>
  </si>
  <si>
    <t>Sample file and example</t>
  </si>
  <si>
    <t>Open Issues</t>
  </si>
  <si>
    <t>Conformance Numbers</t>
  </si>
  <si>
    <t>2.2.13 ComponentOf</t>
  </si>
  <si>
    <t>US Realm Patient Authored Note Document Header</t>
  </si>
  <si>
    <t>Document templates</t>
  </si>
  <si>
    <t>A-C</t>
  </si>
  <si>
    <t>In a CCD the encompassingEncounter may be used when documenting a specific encounter and its participants. All relevant encounters in a CCD may be listed in the encounters section.</t>
  </si>
  <si>
    <t>NamesAddresses should be drawn (when possible) from the publishing faclitators guide:</t>
  </si>
  <si>
    <t>Discuss and resolve open issues before publishing
Comment: NUCC does have a fair amount of allied health professional codes - have you found some deficiencies?</t>
  </si>
  <si>
    <t>Conformance numbers appear to be meaningless right now, either:
NEWCONF:xxxxx). Or using random conformance numbers from other guides.
Needs to be fixed before publication</t>
  </si>
  <si>
    <t>I don’t think this paragraph is intended. It is not a CCD, correct?</t>
  </si>
  <si>
    <t xml:space="preserve">Missing conformance statement: "Conforms to US realm header.
The example nor sample file contain the US realm template ID
</t>
  </si>
  <si>
    <t>If the template conforms to the US realm header you only need to reiterate in the child template what is different.</t>
  </si>
  <si>
    <t>It is not clear what is a US realm header requirement, and what constraintes are unique/new/further constrained in the US realm Pt authored note.
Take care that no changes are agreed upon during ballot reconciliation that are US realm requirments if you want to continue to conform to the US realm</t>
  </si>
  <si>
    <t>Probably need to state SHALL contain structured body - even if you are not defining what that structured body is right now.</t>
  </si>
  <si>
    <t>2.2.11</t>
  </si>
  <si>
    <t>3.2.1.3 Birthplace</t>
  </si>
  <si>
    <t>3.2.1.4</t>
  </si>
  <si>
    <t>3.2.3 Data Enterer</t>
  </si>
  <si>
    <t>3.2.4 Informant</t>
  </si>
  <si>
    <t>3.2.7 Legal Authenticator</t>
  </si>
  <si>
    <t>3.2.8 Authenticator</t>
  </si>
  <si>
    <t>3.2.11</t>
  </si>
  <si>
    <t>6.b and many other places</t>
  </si>
  <si>
    <t>1. on line 28, page 32</t>
  </si>
  <si>
    <t>Page 46, line 9</t>
  </si>
  <si>
    <t>Page 46, line 38</t>
  </si>
  <si>
    <t>page 57, line 27</t>
  </si>
  <si>
    <t>page 58, line 40</t>
  </si>
  <si>
    <t>38.a.iii, psgr 59, line 17</t>
  </si>
  <si>
    <t>Figure 21, page 60, line 1</t>
  </si>
  <si>
    <t>41.c, page 65, line 37</t>
  </si>
  <si>
    <t>42.c, page 67, line 14</t>
  </si>
  <si>
    <t>2. page 70, line 20.</t>
  </si>
  <si>
    <t>Figure 27, page 74, line 23</t>
  </si>
  <si>
    <t>Neg-Mj</t>
  </si>
  <si>
    <t>"patient generated data (PGHD)"</t>
  </si>
  <si>
    <t>"Patient Authored Note"</t>
  </si>
  <si>
    <t>addr shall contain exactly one [1..1] state</t>
  </si>
  <si>
    <t>languageCommunication element shall a preferencInd</t>
  </si>
  <si>
    <t>This assignedEntity MAY contain zero or one [0..1] code which SHOULD be selected from coding system NUCC Health Care Provider Taxonomy 2.16.840.1.113883.6.101 for an assigned person who is a care provider or which SHOULD be selected from value set PersonalRelationshipRoleType plus ResponsibleParty value set for a relatedPerson</t>
  </si>
  <si>
    <t>&lt;country&gt;CAB&lt;country&gt;</t>
  </si>
  <si>
    <t>"Patient Authored Documents (PAD)"</t>
  </si>
  <si>
    <t>"Patient Authored Document"</t>
  </si>
  <si>
    <t>Should be number 22.</t>
  </si>
  <si>
    <t>preface with:  "If addr is a US address, addr shall. . ."</t>
  </si>
  <si>
    <t>languageCommunication element shall have a preferenceInd</t>
  </si>
  <si>
    <t>If the dataEnterer element is missing, the Author is presumed to be the dataEnterer</t>
  </si>
  <si>
    <t>If the informant element is missing, the Author is presumed to be the informant.</t>
  </si>
  <si>
    <t>If an assignedEntity it MAY contain zero or one [0..1] code which SHOULD be selected from coding system NUCC Health Care Provider Taxonomy 2.16.840.1.113883.6.101 for an assigned person who is a care provider.  If a relatedEntity it MAY contain zero or one [0..1] code which SHOULD be selected from value set PersonalRelationshipRoleType plus ResponsibleParty value set for a relatedPerson</t>
  </si>
  <si>
    <t xml:space="preserve">Revise example </t>
  </si>
  <si>
    <t>Should this be a relatedEntity/relatedPerson instead of a assignedEntity/AssignedPerson&gt;</t>
  </si>
  <si>
    <t>Should be number 45.</t>
  </si>
  <si>
    <t>&lt;country&gt;CAN&lt;country&gt;</t>
  </si>
  <si>
    <t>There is much confusion in the name we are using for this type of structured document.  The title uses the term Patient Authored Document, but the most frequent term used in the IG is Patient Authored Note, and here the term PGHD, which has elsewhere meant Patient Generated Health Document, is used.  We need to standardize on one term.  I will argue for PAD in a separate comment.</t>
  </si>
  <si>
    <t>There is among some a strong cultural prejudice against incorporating patient authored material in the medical record, which we are actively trying to break down as a part of our efforts to improve patient engagement and collaborative care.  I think we would undermine this effort by referring to patient authored materials as 'notes' while clinician authored material are called 'documents'.  In my mind this creates an unwarranted distinction.</t>
  </si>
  <si>
    <t>Looks like a cut-paste error</t>
  </si>
  <si>
    <t xml:space="preserve">patient may be foreign born.  </t>
  </si>
  <si>
    <t>missing the 'have'.  Also, note that the example uses 'true' instead of '1'.  This should be reconciled.</t>
  </si>
  <si>
    <t>This is stated elsewhere, but it is buried.  Should be here as well.</t>
  </si>
  <si>
    <t>Confusing without explicitly listing the implied relatedEntity variation.</t>
  </si>
  <si>
    <t>An assignedEntity example is listed with the patient as the assignedPerson.  If using the patient, shouldn't this be a relatedEntity/relatedPerson with a code of SELF.  Note:  example doesn't have a code.  Better example would be to have someone other than the patient.</t>
  </si>
  <si>
    <t>The use of PersonalRelationshipRoleType + ResponsibleParty Value Set indicates related person</t>
  </si>
  <si>
    <t>typo</t>
  </si>
  <si>
    <t>OPEN ISSUES</t>
  </si>
  <si>
    <t>This typeId SHALL contain exactly one [1..1] @root="2.16.840.1.113883.1.3" (CONF:5250).</t>
  </si>
  <si>
    <t>This typeId SHALL contain exactly one [1..1] @extension="POCD_HD000040" (CONF:5251).</t>
  </si>
  <si>
    <t>This id SHALL be a globally unique identifier for the document (CONF:9991).</t>
  </si>
  <si>
    <t>Page 7</t>
  </si>
  <si>
    <t>Page 13</t>
  </si>
  <si>
    <t>Page 14</t>
  </si>
  <si>
    <t>Page 16</t>
  </si>
  <si>
    <t>Page 18</t>
  </si>
  <si>
    <t>Page 24</t>
  </si>
  <si>
    <t>Page 33</t>
  </si>
  <si>
    <t>Page 37</t>
  </si>
  <si>
    <t>This says nothing more than what is already in CDA.  Highlight it differently.  PUBS.</t>
  </si>
  <si>
    <t xml:space="preserve">Says Nothing more than what is in CDA.  </t>
  </si>
  <si>
    <t xml:space="preserve"> Universal Realm Patient Authored Document Header</t>
  </si>
  <si>
    <t>RecordTarget</t>
  </si>
  <si>
    <t>ProviderOrganization</t>
  </si>
  <si>
    <t>Custodian</t>
  </si>
  <si>
    <t>DocumentationOf/serviceEvent</t>
  </si>
  <si>
    <t>ComponentOf</t>
  </si>
  <si>
    <t xml:space="preserve"> A request has been initiated through Rob Hausam to have the code “SELF” added to the PersonalRelationshipRoleType value set.  </t>
  </si>
  <si>
    <t>Should a new combined value set be created</t>
  </si>
  <si>
    <t>If the NUCC Health Care Provider Taxonomy (CodeSystem: 2.16.840.1.113883.6.101) does not have codes for allied health professions, then an additional value set will need to be added to expand any constraints referencing the NUCC Provider Taxonomy to include this additional taxonomy of allied health professions.</t>
  </si>
  <si>
    <t>SHALL contain exactly one [1..1] typeId (CONF:5361).</t>
  </si>
  <si>
    <t>SHALL contain exactly one [1..1] id (CONF:5363).</t>
  </si>
  <si>
    <t xml:space="preserve">LOINC Document Ontology where Patient Note (51855-5) is the root of the hierarchy. </t>
  </si>
  <si>
    <t>Title will have the words “Patient Authored Note” (NEWCONF:xxxxx)</t>
  </si>
  <si>
    <t>SHALL contain exactly one [1..1] effectiveTime (CONF:5256).</t>
  </si>
  <si>
    <t>SHALL contain exactly one [1..1] confidentialityCode, which SHOULD be selected from ValueSet HL7 BasicConfidentialityKind 2.16.840.1.113883.1.11.16926 STATIC 2010-04-21 (CONF:5259).</t>
  </si>
  <si>
    <t>SHALL contain exactly one [1..1] languageCode, which SHALL be selected from ValueSet Language 2.16.840.1.113883.1.11.11526 DYNAMIC (CONF:5372).</t>
  </si>
  <si>
    <t>This patientRole SHALL contain at least one [1..*] id (CONF:5268).</t>
  </si>
  <si>
    <t>present this organization represents the person’s preferred</t>
  </si>
  <si>
    <t xml:space="preserve">serviceEvent/performer represents the healthcare providers, allied health professionals or other individuals involved in the current or pertinent historical care of the patient during the time span covered by the document </t>
  </si>
  <si>
    <t>SELF already exists as a code with the definition: “Covered party is the policy holder. Also known as the subscriber.”  This definition could be altered to note that SELF is used in cases where the scoper and the player are the same entity, which subsumes the “Covered party is the policy holder” case, but also addresses other cases where player and scoper may be the same.</t>
  </si>
  <si>
    <t>Yes, that is how this is done presently, and works with ISO 21090 Data types, HQMF and other V3 specifications.</t>
  </si>
  <si>
    <t>It certainly does include allied health professionals.</t>
  </si>
  <si>
    <t>Is that ontology visible in LOINC?</t>
  </si>
  <si>
    <t>Absolutely not, especially in an international realm specification.  Perhaps we should make it 病人創作的注意事項, or Пациент Авторские Примечание, or how about Nota Paciente Escrito.  This was already a bad idea in CCD.</t>
  </si>
  <si>
    <t xml:space="preserve">I write one PAN and send it to multiple providers, each which identify me differently.  What is my ID?  </t>
  </si>
  <si>
    <t xml:space="preserve">No.  If present, this organization represents the provider organization where the patient is claiming to be a patient, and nothing more.  No notion of preference must be given here. </t>
  </si>
  <si>
    <t>Address the issue of patient as custodian.  It seems to be an issue because patient != organization, but yet in most cases, doctor != organization either, so it can be resolved by just saying that patient and custodian can be the same.</t>
  </si>
  <si>
    <t>Need to explicitely call out “the patient” here, since it will not be obvious (even though it should be) that patients can care for themselves.</t>
  </si>
  <si>
    <t>Unless specifically authored to document an encounter with a provider, the PAN should NOT use componentOf/encompassingEncounter.</t>
  </si>
  <si>
    <t>2.2.9</t>
  </si>
  <si>
    <t>2 and 3</t>
  </si>
  <si>
    <t>2.2.12</t>
  </si>
  <si>
    <t>2.3, 3.3</t>
  </si>
  <si>
    <t>3.2.1.6</t>
  </si>
  <si>
    <t>Appendix A.</t>
  </si>
  <si>
    <t>2.2.4</t>
  </si>
  <si>
    <t>2.2.6</t>
  </si>
  <si>
    <t>2.2.1.4</t>
  </si>
  <si>
    <t>3.2.12</t>
  </si>
  <si>
    <t>3.2.4</t>
  </si>
  <si>
    <t>20 c.</t>
  </si>
  <si>
    <t>c.</t>
  </si>
  <si>
    <t>Table 14:</t>
  </si>
  <si>
    <t>When the informant is a personal relation, that informant is represented in the relatedEntity element</t>
  </si>
  <si>
    <t>iv. SHOULD contain zero or more [0..*] id</t>
  </si>
  <si>
    <t xml:space="preserve">ii. This intendedRecipient MAY contain zero or one [0..1] informationRecipient  
and  
iii. This intendedRecipient MAY contain zero or one [0..1] receivedOrganization 
</t>
  </si>
  <si>
    <t xml:space="preserve">This consent MAY contain zero or more [0..*] id </t>
  </si>
  <si>
    <t xml:space="preserve">Figure 28: Procedure note consent example.
&lt;code codeSystem=" 2.16.840.1.113883.6.1" codeSystemName="LOINC" 
             code="64293-4" displayName="Procedure consent"/&gt;
</t>
  </si>
  <si>
    <t>2.2 6.b and corresponding item in 
Title will have the words "Patient Authored Note"</t>
  </si>
  <si>
    <t>29 a. Can either be a locally defined name or the display name corresponding to clinicalDocument/code
29 b. Title will have the words "Patient Authored Note"</t>
  </si>
  <si>
    <t>code: GUAR
Print Name: guarantor</t>
  </si>
  <si>
    <t>Para 2. Good practice would recommend that the following be present whenever the document is viewed:</t>
  </si>
  <si>
    <t>Participant Scemarios</t>
  </si>
  <si>
    <t>iv. SHALL contain one or more [1..*] id</t>
  </si>
  <si>
    <t xml:space="preserve">This intendedRecipient MAY contain zero or one [0..1] informationRecipient  or  zero or one [0..1] receivedOrganization  or SHALL contain intendedRecepient/Id where id is the role link identifier for another participant role.
</t>
  </si>
  <si>
    <t xml:space="preserve">This consent SHALL contain one or more [1..*] id 
</t>
  </si>
  <si>
    <t>Release of Informaiton Consent: &lt;code codeSystem="2.16.840.1.113883.6.1" codeSystemName="LOINC" code="64292-6" displayName="Release of information consent"/&gt;</t>
  </si>
  <si>
    <t>Move to closed items.</t>
  </si>
  <si>
    <t>Move to closed.</t>
  </si>
  <si>
    <t>Title SHALL contain the phrase for "Patient Authored Note" which SHALL be established in a language-appropriate translation in each Realm Specific implementation guide.</t>
  </si>
  <si>
    <t>29 a. Title SHALL contain the words "Patient Authored Note" in the order and capitalization shown
29 b. MAY be a locally defined name
29 c. SHOULD include the words used in the displayName attribute for the clinicalDocument/code
.</t>
  </si>
  <si>
    <r>
      <t xml:space="preserve">Para 2. Good practice would recommend that the following be </t>
    </r>
    <r>
      <rPr>
        <strike/>
        <sz val="10"/>
        <rFont val="Times New Roman"/>
        <family val="1"/>
      </rPr>
      <t>present</t>
    </r>
    <r>
      <rPr>
        <sz val="10"/>
        <rFont val="Times New Roman"/>
        <family val="1"/>
      </rPr>
      <t xml:space="preserve"> </t>
    </r>
    <r>
      <rPr>
        <sz val="10"/>
        <color indexed="10"/>
        <rFont val="Times New Roman"/>
        <family val="1"/>
      </rPr>
      <t>presented</t>
    </r>
    <r>
      <rPr>
        <sz val="10"/>
        <rFont val="Times New Roman"/>
        <family val="1"/>
      </rPr>
      <t xml:space="preserve"> whenever the document is viewed:</t>
    </r>
  </si>
  <si>
    <t>Patient Authored Note Scenarios</t>
  </si>
  <si>
    <t>Align XML examples in chapter 2 with the XML snippets specified in Universal Domain XML sample files.</t>
  </si>
  <si>
    <t>This template doesn’t include constraint(s) for informant/relatedEntity. Need to include relatedEntity Constraints and XML example for &lt;informant&gt;.</t>
  </si>
  <si>
    <t>"Why the cardinality of assignedEntity/id is expected to be [0..*] for informant whereas it is [1..*] for other header participants? Example legalAuthenticator and Data Enterer.</t>
  </si>
  <si>
    <t>This template is missing a conformance constraint for the following scenario.
Where the instance of ‘InformationRecipent’ and 'receivedOrganization' are not specified, the ‘intendedRecipent/id’ shall contain a participant roleLink identifer for informationRecipent or receivedOrganization participant(s) specified within this document instance.</t>
  </si>
  <si>
    <t xml:space="preserve">Why the cardinality of consent/id is expected to be [0..*]. This is a contrary to other Consolidated CDA Header Act constraints  Ex: ‘Service Event/id, encompassingEncounter/id,..’.
A nullFlavor can be provide where consent/id is not available.
</t>
  </si>
  <si>
    <t>A person may be proficient in written language (e.g. Chinese) but not necessary with the spoken language due to differences in dialectic pronounciation.
Or a person may have language capabilities not compatible with one spoken at the place of residence or visit.
There is a need for this CDA-IG to record "interpretor" requirements using the languageCommunication template</t>
  </si>
  <si>
    <t>Procedure Note is not a valid example for this document. Suggest changing the consent example closley aligned for Patient Authored Document use case. Example: &lt;code codeSystem="2.16.840.1.113883.6.1" codeSystemName="LOINC" code="64292-6" displayName="Release of information consent"/&gt;</t>
  </si>
  <si>
    <t xml:space="preserve">Why the cardinality of assignedEntity/id is expected to be [0..*] for informant whereas it is [1..*] for other header participants? Example legalAuthenticator and Data Enterer._x000D_
</t>
  </si>
  <si>
    <t>The Code 51855-5 has been added to LOINC Document Ontology with the description listed in Open Item 1.</t>
  </si>
  <si>
    <t>Review of the NUCC Taxonomy shows this vocabulary to be very robust for non-traditional healthcare related roles. There is even a section of codes for Other Service Providers and Technology Related Roles.  I don't think it is too restrictive for the intended purpose.</t>
  </si>
  <si>
    <t>I'm not wed to the proposed wording, but I think we need to be more specific about the intention for the Title in the US Realm Implementation Guidance.  Staying connected with the evolving LOIC Hierarchy will help keep consistency as more Document Types are defined for PAN.</t>
  </si>
  <si>
    <t>The INDRole value set may need to be revised as we begin to gain implementation experience with the PAN template. Should we consider a DYNAMIC rather than STATIC binding of this value set to the Participant (Support) classCode?</t>
  </si>
  <si>
    <t>Would it be possible to restart the sub-item numbering for each lowext level heading to be 1.0?
For example: 2.2.9 20. would become 2.2.9 1.
The Header Template includes so many sections, it is more helpful in comparing Author in US Realm to Author in Universal when each participant or actRelationship section starts over again with 1.0</t>
  </si>
  <si>
    <t>Should the meaning of the code GUAR in the INDRoleclassCodes value set be "Guardian" not "guarantor"  It doesn't make sense to me looking at this list of concepts, that "guarantor" would be the right meaning and gaurdian appears to be missing.
It seems to be listed this way in the value set too. This may require a CP to be done through the Vocabulary Working Group.</t>
  </si>
  <si>
    <t>Authorization/Consent, as currently specified is not sufficiently robust to recorded consent requirements actually required to govern the sharing of clinical patient information. Future efforts need to address this present gap in the specifications.</t>
  </si>
  <si>
    <t>type-o</t>
  </si>
  <si>
    <t>Should we do analysis of the INDRoleclass value set and compare it to values in the Personal Relationship value set to make sure we have all the right codes in INDRoleclass to get started.  I don't think we did that analysis during the initial writing of PAN.
Consider uses like Participant (Support) which mixes the use of INDRoleclassCodes and associated Entity. (3.2.9 43.c)</t>
  </si>
  <si>
    <t xml:space="preserve">"Particiipant Scenarios" seems like a new term different from User Story or Use Case, or just Scenario.  Does HL7 specify a standard for these stories?  Even Patient Authored Note Scenarios seems better than Participant Scenarios. </t>
  </si>
  <si>
    <t>We need to add  the data enterer and custodian to this list of participants who may be someone other than the RecordTarget.</t>
  </si>
  <si>
    <t>Stephen Chu</t>
  </si>
  <si>
    <t>Patient Authored Note</t>
  </si>
  <si>
    <t>2.2.13</t>
  </si>
  <si>
    <t>3.2.1.2</t>
  </si>
  <si>
    <t>HL7 Implementation Guide for CDA Release 2.0 Patient Authored Document, Release 1</t>
  </si>
  <si>
    <t>".....or a person acting as a non-clinician as the patient's agent"</t>
  </si>
  <si>
    <t>Table 1 shows the Implementation Guide as Normative</t>
  </si>
  <si>
    <t>The most general type of Patient authored Note is denoted by the LOINC code 51855-5</t>
  </si>
  <si>
    <r>
      <t xml:space="preserve">This patient </t>
    </r>
    <r>
      <rPr>
        <b/>
        <sz val="10"/>
        <rFont val="Times New Roman"/>
        <family val="1"/>
      </rPr>
      <t>MAY</t>
    </r>
    <r>
      <rPr>
        <sz val="10"/>
        <rFont val="Times New Roman"/>
        <family val="1"/>
      </rPr>
      <t xml:space="preserve"> contain zero or more [0..*] guardian                       a. A guardian, if present, </t>
    </r>
    <r>
      <rPr>
        <b/>
        <sz val="10"/>
        <rFont val="Times New Roman"/>
        <family val="1"/>
      </rPr>
      <t>SHOULD</t>
    </r>
    <r>
      <rPr>
        <sz val="10"/>
        <rFont val="Times New Roman"/>
        <family val="1"/>
      </rPr>
      <t xml:space="preserve"> contain zero or one [0..1] code</t>
    </r>
  </si>
  <si>
    <r>
      <t xml:space="preserve">This patient </t>
    </r>
    <r>
      <rPr>
        <b/>
        <sz val="10"/>
        <rFont val="Times New Roman"/>
        <family val="1"/>
      </rPr>
      <t xml:space="preserve">SHOULD </t>
    </r>
    <r>
      <rPr>
        <sz val="10"/>
        <rFont val="Times New Roman"/>
        <family val="1"/>
      </rPr>
      <t>contain zero or more {0..*]</t>
    </r>
  </si>
  <si>
    <t>"Assigned health care providers may be a source of information when a document is created. (e.g. a nurse's aide who provides information about a recent signifcant health care event that occurred within an acute care facility.) In these cases, the assignedEntitiy element is used.  When the informant is a personal relation, that informant is represented in the relatedEntity  element."</t>
  </si>
  <si>
    <r>
      <t xml:space="preserve">"The informationRecipient element records the intended recipient of the information at the time the document is created.....17. </t>
    </r>
    <r>
      <rPr>
        <b/>
        <sz val="10"/>
        <rFont val="Times New Roman"/>
        <family val="1"/>
      </rPr>
      <t>MAY</t>
    </r>
    <r>
      <rPr>
        <sz val="10"/>
        <rFont val="Times New Roman"/>
        <family val="1"/>
      </rPr>
      <t xml:space="preserve"> contain zero or more [0..*] informationRecipient"</t>
    </r>
  </si>
  <si>
    <t>The componentOf element contains the encompassing encounter for this document. The encompassing encounter represents the setting of the clinical encounter during which the document act(s) or ServiceEvent occurred</t>
  </si>
  <si>
    <t>This patient MAY contain zero or more [0..*] guardian                       a. The guardian, if present, SHOULD contain zero or one [0..1] code</t>
  </si>
  <si>
    <t>Informative</t>
  </si>
  <si>
    <t>Neg-Mi      The title is a misnomer as the document also covers health data generated by the patient’s agent or patient’s device</t>
  </si>
  <si>
    <t>Neg – Mi     Please define/distinguish/clarify/align terms used in the document defining the person acting as a nonclinician on behalf of the patient. The term “agent” is used in Open Issues 1.a. pg 7, “designee” is used in 1.2 pg 9, “representative” is used in 1.3 pg 10, “advocate” is used in 1.5 pg 11 and 2.2.2 pg 20 , "informant" is used in 2.2.4 pg23.</t>
  </si>
  <si>
    <t xml:space="preserve"> Table 1 shows the Implementation Guide as Normative and the title page states it is an Informative Ballot. Please clarify</t>
  </si>
  <si>
    <t>It is very important for clinicians to know if the health data is generated by the patient, the patient’s representative (and that relationship,) OR the patient’s device. Please clarify how one LOINC code for the most general tye of Patient authored note clearly communicates the document  is generated by patient's agent or patient's device. AHIMA recommends separate LOINC codes for patient agent and patient device</t>
  </si>
  <si>
    <t>Please clarify whether patient questionnaire assessments and other forms supplied by physician for completion will fall into the hierarchy of Patient Authored Note.  Documentation for patient questionnaire includes descriptors of representatives to include parent and friend. These descriptors are not used in this document.</t>
  </si>
  <si>
    <t>The record target “may” include a Guardian. Does Guardian refer to legal guardian?  If legal guardian exists for the patient, should it be included or only if they are “present” for the generation of the PAN? Is the legal guardian another descriptor for patient agent? It is typically assumed the parent is the guardian, but it is not always the case. If a parent is the patient's agent, do they need to specify whether they are the legal guardian?</t>
  </si>
  <si>
    <t>With emphasis on patient engagement and care disparities in the current healthcare ecosystem, knowing the preferred language for the patient is important. It is also important to know the language/proficiency of the patient agent, legal guardian, informant. Please clarify whether this is or isn't within scope.</t>
  </si>
  <si>
    <t>Please clarify - is an informant a patient agent? Please clarify - It seems contradictory for an assigned health care provider to act as a nonclinician on behalf of the patient and inform a PAN</t>
  </si>
  <si>
    <t>Please clarify why this may contain zero. If the paitent creates a document, wouldn't it have a recipient?</t>
  </si>
  <si>
    <t>Please clarify - will there always be a clinical encounter or ServiceEvent? Is it possible that a PAN is an email/text to a provider without a clinical encounter or ServiceEvent?</t>
  </si>
  <si>
    <t>The record target “may” include a Guardian. Does Guardian refer to legal guardian?  If legal guardian exists for the patient, should it be included or only if they are “present” for the generation of the PAN? Is the legal guardian another descriptor for patient agent? It is typically assumed the parent is the guardian, but it is not always the case. If a parent is the patient's agent, do they need to specify whether they are the legal guardian? See comment on Section 2.2.1.2</t>
  </si>
  <si>
    <t>Lisa Taylor</t>
  </si>
  <si>
    <t>Lisa.Taylor@ahima.org</t>
  </si>
  <si>
    <t>PATAUTHDOC R1 I1 2013JAN</t>
  </si>
  <si>
    <t>2.2.1.7</t>
  </si>
  <si>
    <t>2.2.2</t>
  </si>
  <si>
    <t>Table 14</t>
  </si>
  <si>
    <t>3.2.13</t>
  </si>
  <si>
    <t>Section 3 - US Realm Header</t>
  </si>
  <si>
    <t>p. 19 line 14 - toot</t>
  </si>
  <si>
    <t>patient's advocate</t>
  </si>
  <si>
    <t>ResponsibleParty PLUS</t>
  </si>
  <si>
    <t>Link to HL7 V3 2008 edition</t>
  </si>
  <si>
    <t>ComponentOf - "In a CCD. . ."</t>
  </si>
  <si>
    <t xml:space="preserve">Copying forward of content from C-CDA </t>
  </si>
  <si>
    <t>tool</t>
  </si>
  <si>
    <t>Link to 2010 edition</t>
  </si>
  <si>
    <t>Not clear what an advocate is. I could not find any definition in this document or in C-CDA, or CCD or even in CDA. Add a definition and show the source of the definition. Also, there is no place in the document where "advocate" can be identified.</t>
  </si>
  <si>
    <t>What is the meaning of PLUS as used here. This is not found in conformance statements in C-CDA.</t>
  </si>
  <si>
    <t>C-CDA links to the 2010 in section 1.8.6 Vocabulary Conformance. No explanation is given for linking to the 2008 edition instead. Suggest conforming to C-CDA on this point.</t>
  </si>
  <si>
    <t>Repeated use of the term "CCD" in this section suggests a copy/paste from the CCD (Actually from the C-CDA) specification. Assuming that the statements regarding encounters are still accurate for a patient authored note, change the reference from CCD to patient authored note.</t>
  </si>
  <si>
    <t>I was surprised to find so much of the C-CDA header specification repeated in this document. I had assumed that this guide would attempt to specify only changes from and additions to the C-CDA specification. If the intent is to make this document a complete stand-alone specification, then there needs to be a clearer typographic convention to make obvious what is from C-CDA and what is not. Given the continuing erratta management process regarding C-CDA, simple references rather than copy paste would make maintenance of this document easier.</t>
  </si>
  <si>
    <t>TitleSub</t>
  </si>
  <si>
    <t>IdmapSub</t>
  </si>
  <si>
    <t>RecordtargetF2F</t>
  </si>
  <si>
    <t>CustodianF2F</t>
  </si>
  <si>
    <t xml:space="preserve">I think we missed an important point here.  We should be establishing some default conditions. If not otherwise specified, the following is asserted for a PAN:  The author, informant, dataEnterer, authenticator, and custodian of the document are the RecordTarget. </t>
  </si>
  <si>
    <t>Similar to 53; except broader</t>
  </si>
  <si>
    <t>Simlar to 53</t>
  </si>
  <si>
    <t>AddressSub</t>
  </si>
  <si>
    <t>EditSub</t>
  </si>
  <si>
    <t>TitleF2F</t>
  </si>
  <si>
    <t>ExamplesSub</t>
  </si>
  <si>
    <t>EditF2F</t>
  </si>
  <si>
    <t>Interpretor requirements/preferences will need to be in the body; possible in a new section 'preferences'; Alternatively an extension may be required to the CDA-R2 schema</t>
  </si>
  <si>
    <t>ExampleSub</t>
  </si>
  <si>
    <t>guardian if present should contain exactly one code</t>
  </si>
  <si>
    <t>need a glossary; add advocate to it</t>
  </si>
  <si>
    <t>EditSubGlossary</t>
  </si>
  <si>
    <t>EditSubCCDAIssue</t>
  </si>
  <si>
    <t>Copied from CCDA</t>
  </si>
  <si>
    <t>F2F</t>
  </si>
  <si>
    <t>Similar to comment 55</t>
  </si>
  <si>
    <t>Pub</t>
  </si>
  <si>
    <t>Similar to 55</t>
  </si>
  <si>
    <t>Use the ter 'User Stories'</t>
  </si>
  <si>
    <t>We tried to use the names and addresses from the publishing facilitators guide; pls let us know names/addresses do not conform</t>
  </si>
  <si>
    <t>EditExamples</t>
  </si>
  <si>
    <t>Similar to 40</t>
  </si>
  <si>
    <t>ExampleEdit</t>
  </si>
  <si>
    <t>Follow General Header pattern to say that the title will not conflict with the LOINC code used in the ClinicalDocument/code</t>
  </si>
  <si>
    <t>see comment 23</t>
  </si>
  <si>
    <t>Similar to 40 The use of NUCC value set is sufficient for envisioned use cases and DYNAMIC bindings to this value set will accommodate any future additions to the value set if needed.</t>
  </si>
  <si>
    <t>Lisa Taylor agreed to withdraw comments about the different document types given that we will make the LOINC code usage more open so as not to get into the LOINC DO heirarchy for PGD.</t>
  </si>
  <si>
    <t>Discussed in Committee</t>
  </si>
  <si>
    <t>Discussed in SDWG</t>
  </si>
  <si>
    <t>Resolved on:</t>
  </si>
  <si>
    <t>Implemented on</t>
  </si>
  <si>
    <t>Commenter agreed to withdraw this comment. She is in agreement with using Patient Generated Document for the title of the project and the name of the header template</t>
  </si>
  <si>
    <t>PGD Committee will create a glossary of terms and add it to the PGH IG.</t>
  </si>
  <si>
    <t>Editorial</t>
  </si>
  <si>
    <t>Document</t>
  </si>
  <si>
    <t>Informant</t>
  </si>
  <si>
    <t>Implentation QA</t>
  </si>
  <si>
    <t>InformationRecipient</t>
  </si>
  <si>
    <t>ServiceEvent</t>
  </si>
  <si>
    <t>NameTitle</t>
  </si>
  <si>
    <t>PGD Committee will use the name Patient Generated Document Header AND rename the Implementation Guide to Patient Generated Document Header Implementation Guide.
PGD Committee will confirm what process to use to register the name change with Project Managment.</t>
  </si>
  <si>
    <t>The GUAR role in the INDroleclassCodes value set is correct to be mapped to the concept of "Guarantor".  If an individual was the patient's Guardian, they would be identified in the RecordTarget/guardian area of the header.</t>
  </si>
  <si>
    <t>Same as 36</t>
  </si>
  <si>
    <t>20130115BV</t>
  </si>
  <si>
    <t>20130131BV</t>
  </si>
  <si>
    <t>Same as 7</t>
  </si>
  <si>
    <t>Same as 3</t>
  </si>
  <si>
    <t>Same as 7|
PGD Committee will use Trifolia to republish the IG after ballot reconcilliation review.  The tool is expected to resolve these publishing issues.</t>
  </si>
  <si>
    <t>Same as 82|
PGD Committee will add a more descriptive paragraph explaining how the LOINC Document Ontology works and how LOINC code selection is independent of the use of the Patient Generated Document Header template.
Also, PGD Committee will reword IG specification to relax conformance constraints not to require use of particular LOINC codes.</t>
  </si>
  <si>
    <t>Same as 86|
PGD Committee will add more explanation about the rational explaining why a clinician might be in the role of an informant - despite their medical training - when they are acting in the role of a family member or patient's agent.</t>
  </si>
  <si>
    <t>Same as 82</t>
  </si>
  <si>
    <t>Participant</t>
  </si>
  <si>
    <t>LanguageCommunication</t>
  </si>
  <si>
    <t>There will always be a service event. An encounter will not be present always.</t>
  </si>
  <si>
    <t>Same as 3|
The universal real guidance is not specific for elements such as telcom,and name, etc.. Specific guidance for these elements is  included in the realm specific chapter (3) of this IG.
PGD Committee will add sentences to section 2 which explains this better.
This will also be reinforced by having UV realm snippets show how each Realm does name and telecom differently.</t>
  </si>
  <si>
    <t>Withdraw</t>
  </si>
  <si>
    <t>PGD Committee will add a conformance to the participant stating that:
ii. This assignedEntity SHOULD contain zero or one [0..1] code (NEWCONF:xxxxx).
1. The code SHOULD be selected from value set PersonalRelationshipRoleType plus ResponsibleParty value set (NEWCONF:xxxxx).
PGD Committee will modify both 3.2.9.
In UV Realm 2.2.9 will only say: This assignedEntity MAY contain zero or one [0..1] code (NEWCONF:xxxxx).</t>
  </si>
  <si>
    <t>20130214BV</t>
  </si>
  <si>
    <t>This statement will be changed to say CDA in place of CCD.</t>
  </si>
  <si>
    <t>We will make this change.</t>
  </si>
  <si>
    <t>We will make the suggested change</t>
  </si>
  <si>
    <t>Will make the suggested change.</t>
  </si>
  <si>
    <t>This need will be added to the CCDA DSTU comments page.</t>
  </si>
  <si>
    <t>20130214V1</t>
  </si>
  <si>
    <t>If the informant element is missing, the Author is presumed to be the informant. Context inheritance works as defined for CDA R2.</t>
  </si>
  <si>
    <t>20130221BV</t>
  </si>
  <si>
    <t>This language is consistent with how these conformance statements are worded throughout C-CDA.</t>
  </si>
  <si>
    <t>Example will be revised as suggested.</t>
  </si>
  <si>
    <t>The legalAthenticator only permits use of an AssignedEntity. Specification will remain as stated, but a comment will be added to the DSTU page for C-CDA to request the addition of a relatedEntity for legalAuthenticator.</t>
  </si>
  <si>
    <t>The athenticator only permits use of an AssignedEntity. Specification will remain as stated, but a comment will be added to the DSTU page for C-CDA to request the addition of a relatedEntity for authenticator.</t>
  </si>
  <si>
    <t>Brett Marquard</t>
  </si>
  <si>
    <t>Gordon Raup</t>
  </si>
  <si>
    <t>Keith W. Boone</t>
  </si>
  <si>
    <t xml:space="preserve">Keith W. Boone </t>
  </si>
  <si>
    <t xml:space="preserve">Vinayak Kulkarni </t>
  </si>
  <si>
    <t xml:space="preserve">Lisa R. Nelson </t>
  </si>
  <si>
    <t>Change will be made to make this a DYNAMIC binding if a value set is used. Synchronize with comment 82.</t>
  </si>
  <si>
    <t>Same as  19</t>
  </si>
  <si>
    <t>Same as 19</t>
  </si>
  <si>
    <t>We have added language to clarify that a PGD can have either a structured body or a non-xml body.</t>
  </si>
  <si>
    <t>20130228V1</t>
  </si>
  <si>
    <t>20130228BV</t>
  </si>
  <si>
    <t>See prepared copy for the resolved copy to address this question.</t>
  </si>
  <si>
    <t>20130307V1</t>
  </si>
  <si>
    <t>20130115BV-REV</t>
  </si>
  <si>
    <t>The US Realm PGD Header can be asserted to be a further constraint on the US General Header if the following Constraints in C-CDA are fixed as errata:
16786;14847
5326
If errata are approved, we could claim conformance to a future version of the US General Header.  If this is a new requirement, then we would need to stay with the PGD Header is an alternate header template until changes are made in the future.</t>
  </si>
  <si>
    <t>Same as 36 
PGD Committee will add a new value set including all values from PersonalRelatioshipRoleType and ResponsibleParty and the value "SELF" will also be included.  The purpose of the value set and intended use will be part of the definition.
The existence of "SELF" in the Covered Party value set is irrelevant to this.</t>
  </si>
  <si>
    <t>20130315A</t>
  </si>
  <si>
    <t>20130315C</t>
  </si>
  <si>
    <t>20130315B</t>
  </si>
  <si>
    <t>20130321BV</t>
  </si>
  <si>
    <t xml:space="preserve">See Word Document
i. This intendedRecipient SHOULD contain atleast one [1..*] id (NEWCONF:xxxxx).
1. Such ids SHOULD utilize the combined @root and @extension  attributes to record the information recipient’s identity in a secure, trusted, and unique way.  (NEWCONF:xxxxx).
2. For a provider then this id, SHOULD include zero or one [0..1] id where id/@root ="2.16.840.1.113883.4.6" National Provider Identifier (NEWCONF:xxxxx).
3. The ids MAY reference the id of a person or organization entity specified elsewhere in the document (NEWCONF:xxxxx). 
</t>
  </si>
  <si>
    <t>These additional constraints are left out of the Universal Realm PGD header.  They are addressed in the US Realm PGD header.</t>
  </si>
  <si>
    <t>We will add the Value Set tables for value sets specified in LanguageCommunation in 2.2.1.6 and in 3.2.1.6,</t>
  </si>
  <si>
    <t>We will include the value set named at Table X: (responsible Party) and also include the NEW value set (Personal and Legal Relationship Role Type) in this section.</t>
  </si>
  <si>
    <t>20130321V1</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</si>
</sst>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0;;@\ "/>
    <numFmt numFmtId="165" formatCode="mmmm\ d\,\ yyyy"/>
    <numFmt numFmtId="166" formatCode="0.00_);\(0.00\)"/>
    <numFmt numFmtId="167" formatCode="0.0_);\(0.0\)"/>
  </numFmts>
  <fonts count="30" x14ac:knownFonts="1">
    <font>
      <sz val="10"/>
      <name val="Arial"/>
    </font>
    <font>
      <b/>
      <sz val="10"/>
      <name val="Times New Roman"/>
      <family val="1"/>
    </font>
    <font>
      <sz val="10"/>
      <name val="Times New Roman"/>
      <family val="1"/>
    </font>
    <font>
      <b/>
      <sz val="10"/>
      <name val="Arial"/>
      <family val="2"/>
    </font>
    <font>
      <u/>
      <sz val="10"/>
      <color indexed="12"/>
      <name val="Arial"/>
      <family val="2"/>
    </font>
    <font>
      <sz val="10"/>
      <color indexed="10"/>
      <name val="Arial"/>
      <family val="2"/>
    </font>
    <font>
      <sz val="10"/>
      <name val="Arial"/>
      <family val="2"/>
    </font>
    <font>
      <b/>
      <sz val="12"/>
      <name val="Arial"/>
      <family val="2"/>
    </font>
    <font>
      <sz val="12"/>
      <name val="Times New Roman"/>
      <family val="1"/>
    </font>
    <font>
      <b/>
      <u/>
      <sz val="10"/>
      <color indexed="12"/>
      <name val="Arial"/>
      <family val="2"/>
    </font>
    <font>
      <b/>
      <u/>
      <sz val="10"/>
      <name val="Arial"/>
      <family val="2"/>
    </font>
    <font>
      <b/>
      <sz val="10"/>
      <color indexed="22"/>
      <name val="Arial"/>
      <family val="2"/>
    </font>
    <font>
      <sz val="10"/>
      <color indexed="22"/>
      <name val="Arial"/>
      <family val="2"/>
    </font>
    <font>
      <b/>
      <u/>
      <sz val="10"/>
      <color indexed="9"/>
      <name val="Arial"/>
      <family val="2"/>
    </font>
    <font>
      <sz val="10"/>
      <color indexed="8"/>
      <name val="Arial"/>
      <family val="2"/>
    </font>
    <font>
      <b/>
      <u/>
      <sz val="9"/>
      <name val="Arial"/>
      <family val="2"/>
    </font>
    <font>
      <b/>
      <sz val="9"/>
      <name val="Arial"/>
      <family val="2"/>
    </font>
    <font>
      <sz val="9"/>
      <name val="Arial"/>
      <family val="2"/>
    </font>
    <font>
      <sz val="11"/>
      <name val="Arial"/>
      <family val="2"/>
    </font>
    <font>
      <b/>
      <u/>
      <sz val="12"/>
      <color indexed="12"/>
      <name val="Arial"/>
      <family val="2"/>
    </font>
    <font>
      <b/>
      <sz val="11"/>
      <color indexed="10"/>
      <name val="Arial"/>
      <family val="2"/>
    </font>
    <font>
      <b/>
      <sz val="20"/>
      <name val="Arial"/>
      <family val="2"/>
    </font>
    <font>
      <sz val="14"/>
      <name val="Arial"/>
      <family val="2"/>
    </font>
    <font>
      <sz val="18"/>
      <name val="Tahoma"/>
      <family val="2"/>
    </font>
    <font>
      <sz val="18"/>
      <name val="Arial"/>
      <family val="2"/>
    </font>
    <font>
      <b/>
      <sz val="10"/>
      <color indexed="10"/>
      <name val="Times New Roman"/>
      <family val="1"/>
    </font>
    <font>
      <strike/>
      <sz val="10"/>
      <name val="Times New Roman"/>
      <family val="1"/>
    </font>
    <font>
      <sz val="10"/>
      <color indexed="10"/>
      <name val="Times New Roman"/>
      <family val="1"/>
    </font>
    <font>
      <sz val="11"/>
      <name val="Times New Roman"/>
      <family val="1"/>
    </font>
    <font>
      <sz val="11"/>
      <name val="Calibri"/>
      <family val="2"/>
    </font>
  </fonts>
  <fills count="17">
    <fill>
      <patternFill patternType="none"/>
    </fill>
    <fill>
      <patternFill patternType="gray125"/>
    </fill>
    <fill>
      <patternFill patternType="solid">
        <fgColor indexed="31"/>
        <bgColor indexed="8"/>
      </patternFill>
    </fill>
    <fill>
      <patternFill patternType="solid">
        <fgColor indexed="41"/>
        <bgColor indexed="64"/>
      </patternFill>
    </fill>
    <fill>
      <patternFill patternType="solid">
        <fgColor indexed="31"/>
        <bgColor indexed="64"/>
      </patternFill>
    </fill>
    <fill>
      <patternFill patternType="solid">
        <fgColor indexed="43"/>
        <bgColor indexed="64"/>
      </patternFill>
    </fill>
    <fill>
      <patternFill patternType="gray125">
        <fgColor indexed="8"/>
        <bgColor indexed="22"/>
      </patternFill>
    </fill>
    <fill>
      <patternFill patternType="solid">
        <fgColor indexed="41"/>
        <bgColor indexed="8"/>
      </patternFill>
    </fill>
    <fill>
      <patternFill patternType="solid">
        <fgColor indexed="45"/>
        <bgColor indexed="64"/>
      </patternFill>
    </fill>
    <fill>
      <patternFill patternType="gray125">
        <fgColor indexed="8"/>
      </patternFill>
    </fill>
    <fill>
      <patternFill patternType="gray0625"/>
    </fill>
    <fill>
      <patternFill patternType="solid">
        <fgColor indexed="44"/>
        <bgColor indexed="8"/>
      </patternFill>
    </fill>
    <fill>
      <patternFill patternType="solid">
        <fgColor indexed="44"/>
        <bgColor indexed="64"/>
      </patternFill>
    </fill>
    <fill>
      <patternFill patternType="solid">
        <fgColor indexed="47"/>
        <bgColor indexed="64"/>
      </patternFill>
    </fill>
    <fill>
      <patternFill patternType="solid">
        <fgColor indexed="42"/>
        <bgColor indexed="64"/>
      </patternFill>
    </fill>
    <fill>
      <patternFill patternType="solid">
        <fgColor rgb="FFCCCCFF"/>
        <bgColor indexed="64"/>
      </patternFill>
    </fill>
    <fill>
      <patternFill patternType="solid">
        <fgColor rgb="FFCCFFFF"/>
        <bgColor indexed="64"/>
      </patternFill>
    </fill>
  </fills>
  <borders count="57">
    <border>
      <left/>
      <right/>
      <top/>
      <bottom/>
      <diagonal/>
    </border>
    <border>
      <left/>
      <right style="thin">
        <color indexed="8"/>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medium">
        <color indexed="64"/>
      </left>
      <right style="thin">
        <color indexed="64"/>
      </right>
      <top style="medium">
        <color indexed="64"/>
      </top>
      <bottom style="medium">
        <color indexed="64"/>
      </bottom>
      <diagonal/>
    </border>
    <border>
      <left/>
      <right style="thin">
        <color indexed="8"/>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8"/>
      </right>
      <top style="thin">
        <color indexed="64"/>
      </top>
      <bottom/>
      <diagonal/>
    </border>
    <border>
      <left style="medium">
        <color indexed="64"/>
      </left>
      <right style="medium">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ck">
        <color indexed="64"/>
      </left>
      <right style="thin">
        <color indexed="64"/>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top style="thick">
        <color indexed="64"/>
      </top>
      <bottom/>
      <diagonal/>
    </border>
    <border>
      <left/>
      <right style="thick">
        <color indexed="64"/>
      </right>
      <top style="thick">
        <color indexed="64"/>
      </top>
      <bottom/>
      <diagonal/>
    </border>
    <border>
      <left/>
      <right/>
      <top/>
      <bottom style="thick">
        <color indexed="64"/>
      </bottom>
      <diagonal/>
    </border>
    <border>
      <left/>
      <right style="thick">
        <color indexed="64"/>
      </right>
      <top/>
      <bottom style="thick">
        <color indexed="64"/>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8"/>
      </right>
      <top/>
      <bottom/>
      <diagonal/>
    </border>
    <border>
      <left style="thin">
        <color indexed="64"/>
      </left>
      <right style="thin">
        <color indexed="64"/>
      </right>
      <top style="thick">
        <color indexed="64"/>
      </top>
      <bottom style="thin">
        <color indexed="64"/>
      </bottom>
      <diagonal/>
    </border>
    <border>
      <left/>
      <right style="thick">
        <color indexed="64"/>
      </right>
      <top/>
      <bottom style="thin">
        <color indexed="64"/>
      </bottom>
      <diagonal/>
    </border>
    <border>
      <left style="thick">
        <color indexed="64"/>
      </left>
      <right/>
      <top/>
      <bottom style="thin">
        <color indexed="64"/>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ck">
        <color indexed="64"/>
      </left>
      <right/>
      <top style="thick">
        <color indexed="64"/>
      </top>
      <bottom/>
      <diagonal/>
    </border>
    <border>
      <left style="thick">
        <color indexed="64"/>
      </left>
      <right/>
      <top/>
      <bottom style="thick">
        <color indexed="64"/>
      </bottom>
      <diagonal/>
    </border>
    <border>
      <left style="thin">
        <color indexed="64"/>
      </left>
      <right style="thin">
        <color indexed="64"/>
      </right>
      <top style="thin">
        <color indexed="64"/>
      </top>
      <bottom/>
      <diagonal/>
    </border>
  </borders>
  <cellStyleXfs count="2">
    <xf numFmtId="0" fontId="0" fillId="0" borderId="0"/>
    <xf numFmtId="0" fontId="4" fillId="0" borderId="0" applyNumberFormat="0" applyFill="0" applyBorder="0" applyAlignment="0" applyProtection="0">
      <alignment vertical="top"/>
      <protection locked="0"/>
    </xf>
  </cellStyleXfs>
  <cellXfs count="254">
    <xf numFmtId="0" fontId="0" fillId="0" borderId="0" xfId="0"/>
    <xf numFmtId="0" fontId="0" fillId="0" borderId="0" xfId="0" applyAlignment="1">
      <alignment vertical="top" wrapText="1"/>
    </xf>
    <xf numFmtId="0" fontId="5" fillId="0" borderId="0" xfId="0" applyFont="1"/>
    <xf numFmtId="0" fontId="0" fillId="0" borderId="0" xfId="0" applyBorder="1"/>
    <xf numFmtId="0" fontId="0" fillId="0" borderId="0" xfId="0" applyFill="1" applyBorder="1"/>
    <xf numFmtId="0" fontId="0" fillId="0" borderId="0" xfId="0" applyBorder="1" applyAlignment="1">
      <alignment horizontal="left" vertical="top" wrapText="1"/>
    </xf>
    <xf numFmtId="0" fontId="0" fillId="0" borderId="0" xfId="0" applyAlignment="1" applyProtection="1">
      <alignment vertical="top"/>
      <protection locked="0"/>
    </xf>
    <xf numFmtId="0" fontId="0" fillId="0" borderId="0" xfId="0" applyAlignment="1">
      <alignment vertical="top"/>
    </xf>
    <xf numFmtId="0" fontId="0" fillId="0" borderId="0" xfId="0" applyFill="1" applyBorder="1" applyAlignment="1">
      <alignment horizontal="left" vertical="top" wrapText="1"/>
    </xf>
    <xf numFmtId="0" fontId="0" fillId="0" borderId="0" xfId="0" applyAlignment="1">
      <alignment vertical="center"/>
    </xf>
    <xf numFmtId="0" fontId="6" fillId="0" borderId="0" xfId="0" applyFont="1"/>
    <xf numFmtId="0" fontId="0" fillId="0" borderId="0" xfId="0" applyFill="1" applyBorder="1" applyAlignment="1">
      <alignment horizontal="left" vertical="top"/>
    </xf>
    <xf numFmtId="0" fontId="0" fillId="0" borderId="0" xfId="0" applyFill="1"/>
    <xf numFmtId="0" fontId="8" fillId="0" borderId="0" xfId="0" applyFont="1" applyFill="1" applyBorder="1" applyAlignment="1">
      <alignment wrapText="1"/>
    </xf>
    <xf numFmtId="0" fontId="0" fillId="0" borderId="0" xfId="0" applyAlignment="1"/>
    <xf numFmtId="0" fontId="0" fillId="0" borderId="0" xfId="0" applyFill="1" applyBorder="1" applyAlignment="1">
      <alignment vertical="top" wrapText="1"/>
    </xf>
    <xf numFmtId="0" fontId="0" fillId="0" borderId="0" xfId="0" applyFill="1" applyBorder="1" applyAlignment="1">
      <alignment horizontal="left" wrapText="1"/>
    </xf>
    <xf numFmtId="0" fontId="9" fillId="2" borderId="1" xfId="1" applyFont="1" applyFill="1" applyBorder="1" applyAlignment="1" applyProtection="1">
      <alignment wrapText="1"/>
    </xf>
    <xf numFmtId="0" fontId="0" fillId="0" borderId="0" xfId="0" applyBorder="1" applyAlignment="1"/>
    <xf numFmtId="0" fontId="0" fillId="0" borderId="0" xfId="0" applyFill="1" applyBorder="1" applyAlignment="1"/>
    <xf numFmtId="0" fontId="0" fillId="0" borderId="0" xfId="0" applyBorder="1" applyAlignment="1">
      <alignment wrapText="1"/>
    </xf>
    <xf numFmtId="0" fontId="0" fillId="0" borderId="0" xfId="0" applyFill="1" applyBorder="1" applyAlignment="1">
      <alignment wrapText="1"/>
    </xf>
    <xf numFmtId="0" fontId="2" fillId="3" borderId="3" xfId="0" applyFont="1" applyFill="1" applyBorder="1" applyAlignment="1" applyProtection="1">
      <alignment horizontal="left" vertical="top" wrapText="1"/>
      <protection locked="0"/>
    </xf>
    <xf numFmtId="0" fontId="2" fillId="3" borderId="3" xfId="0" applyFont="1" applyFill="1" applyBorder="1" applyAlignment="1" applyProtection="1">
      <alignment vertical="top" wrapText="1"/>
      <protection locked="0"/>
    </xf>
    <xf numFmtId="0" fontId="0" fillId="4" borderId="4" xfId="0" applyFill="1" applyBorder="1" applyAlignment="1">
      <alignment horizontal="left" vertical="top" wrapText="1"/>
    </xf>
    <xf numFmtId="0" fontId="0" fillId="4" borderId="0" xfId="0" applyFill="1" applyBorder="1" applyAlignment="1">
      <alignment horizontal="left" vertical="top" wrapText="1"/>
    </xf>
    <xf numFmtId="0" fontId="2" fillId="4" borderId="3" xfId="0" applyFont="1" applyFill="1" applyBorder="1" applyAlignment="1" applyProtection="1">
      <alignment vertical="top" wrapText="1"/>
      <protection locked="0"/>
    </xf>
    <xf numFmtId="0" fontId="2" fillId="4" borderId="5" xfId="0" applyFont="1" applyFill="1" applyBorder="1" applyAlignment="1" applyProtection="1">
      <alignment horizontal="left" vertical="top" wrapText="1"/>
      <protection locked="0"/>
    </xf>
    <xf numFmtId="0" fontId="2" fillId="4" borderId="3" xfId="0" applyFont="1" applyFill="1" applyBorder="1" applyAlignment="1" applyProtection="1">
      <alignment horizontal="left" vertical="top" wrapText="1"/>
      <protection locked="0"/>
    </xf>
    <xf numFmtId="0" fontId="2" fillId="4" borderId="3" xfId="0" applyFont="1" applyFill="1" applyBorder="1" applyAlignment="1" applyProtection="1">
      <alignment horizontal="center" vertical="top" wrapText="1"/>
      <protection locked="0"/>
    </xf>
    <xf numFmtId="0" fontId="2" fillId="5" borderId="3" xfId="0" applyFont="1" applyFill="1" applyBorder="1" applyAlignment="1" applyProtection="1">
      <alignment horizontal="left" vertical="top" wrapText="1"/>
      <protection locked="0"/>
    </xf>
    <xf numFmtId="0" fontId="7" fillId="5" borderId="6" xfId="0" applyFont="1" applyFill="1" applyBorder="1"/>
    <xf numFmtId="1" fontId="2" fillId="3" borderId="3" xfId="0" applyNumberFormat="1" applyFont="1" applyFill="1" applyBorder="1" applyAlignment="1" applyProtection="1">
      <alignment horizontal="left" vertical="top" wrapText="1"/>
      <protection locked="0"/>
    </xf>
    <xf numFmtId="0" fontId="6" fillId="0" borderId="0" xfId="0" applyFont="1" applyBorder="1"/>
    <xf numFmtId="0" fontId="3" fillId="0" borderId="0" xfId="0" applyFont="1" applyBorder="1"/>
    <xf numFmtId="0" fontId="3" fillId="0" borderId="0" xfId="0" applyFont="1" applyBorder="1" applyAlignment="1">
      <alignment horizontal="left" vertical="top" wrapText="1"/>
    </xf>
    <xf numFmtId="0" fontId="11" fillId="0" borderId="0" xfId="0" applyFont="1" applyBorder="1"/>
    <xf numFmtId="0" fontId="12" fillId="0" borderId="0" xfId="0" applyFont="1" applyBorder="1" applyAlignment="1"/>
    <xf numFmtId="0" fontId="12" fillId="0" borderId="0" xfId="0" applyFont="1" applyBorder="1" applyAlignment="1">
      <alignment wrapText="1"/>
    </xf>
    <xf numFmtId="0" fontId="12" fillId="0" borderId="0" xfId="0" applyFont="1" applyFill="1" applyBorder="1" applyAlignment="1">
      <alignment wrapText="1"/>
    </xf>
    <xf numFmtId="0" fontId="12" fillId="0" borderId="0" xfId="0" applyFont="1" applyBorder="1"/>
    <xf numFmtId="0" fontId="12" fillId="0" borderId="0" xfId="0" applyFont="1" applyFill="1" applyBorder="1" applyAlignment="1"/>
    <xf numFmtId="0" fontId="12" fillId="0" borderId="0" xfId="0" applyFont="1" applyFill="1" applyBorder="1"/>
    <xf numFmtId="0" fontId="11" fillId="0" borderId="0" xfId="0" applyFont="1" applyFill="1" applyBorder="1"/>
    <xf numFmtId="0" fontId="9" fillId="3" borderId="10" xfId="1" applyFont="1" applyFill="1" applyBorder="1" applyAlignment="1" applyProtection="1">
      <alignment wrapText="1"/>
    </xf>
    <xf numFmtId="0" fontId="0" fillId="0" borderId="10" xfId="0" applyBorder="1" applyAlignment="1">
      <alignment horizontal="left" vertical="top" wrapText="1"/>
    </xf>
    <xf numFmtId="0" fontId="0" fillId="0" borderId="10" xfId="0" applyBorder="1"/>
    <xf numFmtId="0" fontId="3" fillId="3" borderId="11" xfId="0" applyFont="1" applyFill="1" applyBorder="1"/>
    <xf numFmtId="0" fontId="9" fillId="7" borderId="12" xfId="1" applyFont="1" applyFill="1" applyBorder="1" applyAlignment="1" applyProtection="1">
      <alignment wrapText="1"/>
    </xf>
    <xf numFmtId="0" fontId="9" fillId="7" borderId="10" xfId="1" applyFont="1" applyFill="1" applyBorder="1" applyAlignment="1" applyProtection="1">
      <alignment wrapText="1"/>
    </xf>
    <xf numFmtId="0" fontId="9" fillId="7" borderId="10" xfId="1" applyFont="1" applyFill="1" applyBorder="1" applyAlignment="1" applyProtection="1">
      <alignment textRotation="90" wrapText="1"/>
    </xf>
    <xf numFmtId="0" fontId="3" fillId="8" borderId="11" xfId="0" applyFont="1" applyFill="1" applyBorder="1"/>
    <xf numFmtId="0" fontId="3" fillId="3" borderId="13" xfId="0" applyFont="1" applyFill="1" applyBorder="1" applyAlignment="1">
      <alignment horizontal="left" vertical="top"/>
    </xf>
    <xf numFmtId="0" fontId="3" fillId="3" borderId="14" xfId="0" applyFont="1" applyFill="1" applyBorder="1" applyAlignment="1">
      <alignment horizontal="left" vertical="top"/>
    </xf>
    <xf numFmtId="0" fontId="3" fillId="3" borderId="15" xfId="0" applyFont="1" applyFill="1" applyBorder="1" applyAlignment="1">
      <alignment horizontal="left" vertical="top"/>
    </xf>
    <xf numFmtId="0" fontId="3" fillId="3" borderId="16" xfId="0" applyFont="1" applyFill="1" applyBorder="1" applyAlignment="1">
      <alignment horizontal="left" vertical="top"/>
    </xf>
    <xf numFmtId="0" fontId="3" fillId="3" borderId="13" xfId="0" applyFont="1" applyFill="1" applyBorder="1" applyAlignment="1">
      <alignment horizontal="left" vertical="top" wrapText="1"/>
    </xf>
    <xf numFmtId="0" fontId="3" fillId="4" borderId="13" xfId="0" applyFont="1" applyFill="1" applyBorder="1" applyAlignment="1">
      <alignment horizontal="left" vertical="top"/>
    </xf>
    <xf numFmtId="0" fontId="3" fillId="4" borderId="13" xfId="0" applyFont="1" applyFill="1" applyBorder="1" applyAlignment="1">
      <alignment horizontal="left" vertical="center"/>
    </xf>
    <xf numFmtId="0" fontId="3" fillId="4" borderId="17" xfId="0" applyFont="1" applyFill="1" applyBorder="1" applyAlignment="1">
      <alignment horizontal="left" vertical="top"/>
    </xf>
    <xf numFmtId="0" fontId="3" fillId="4" borderId="15" xfId="0" applyFont="1" applyFill="1" applyBorder="1" applyAlignment="1">
      <alignment horizontal="left" vertical="top"/>
    </xf>
    <xf numFmtId="0" fontId="3" fillId="4" borderId="18" xfId="0" applyFont="1" applyFill="1" applyBorder="1" applyAlignment="1">
      <alignment horizontal="left" vertical="top"/>
    </xf>
    <xf numFmtId="0" fontId="9" fillId="2" borderId="9" xfId="1" applyFont="1" applyFill="1" applyBorder="1" applyAlignment="1" applyProtection="1">
      <alignment wrapText="1"/>
    </xf>
    <xf numFmtId="0" fontId="9" fillId="8" borderId="10" xfId="1" applyNumberFormat="1" applyFont="1" applyFill="1" applyBorder="1" applyAlignment="1" applyProtection="1">
      <alignment wrapText="1"/>
    </xf>
    <xf numFmtId="0" fontId="0" fillId="0" borderId="10" xfId="0" applyNumberFormat="1" applyBorder="1" applyAlignment="1">
      <alignment horizontal="left" vertical="center" wrapText="1"/>
    </xf>
    <xf numFmtId="49" fontId="0" fillId="0" borderId="0" xfId="0" applyNumberFormat="1" applyBorder="1" applyAlignment="1">
      <alignment horizontal="left" vertical="center" wrapText="1"/>
    </xf>
    <xf numFmtId="0" fontId="0" fillId="0" borderId="10" xfId="0" applyNumberFormat="1" applyBorder="1" applyAlignment="1">
      <alignment vertical="center"/>
    </xf>
    <xf numFmtId="49" fontId="0" fillId="0" borderId="0" xfId="0" applyNumberFormat="1" applyBorder="1" applyAlignment="1">
      <alignment vertical="center"/>
    </xf>
    <xf numFmtId="0" fontId="0" fillId="0" borderId="0" xfId="0" applyNumberFormat="1" applyBorder="1" applyAlignment="1">
      <alignment vertical="center"/>
    </xf>
    <xf numFmtId="0" fontId="3" fillId="8" borderId="11" xfId="0" applyFont="1" applyFill="1" applyBorder="1" applyAlignment="1">
      <alignment horizontal="left"/>
    </xf>
    <xf numFmtId="0" fontId="9" fillId="9" borderId="19" xfId="1" applyFont="1" applyFill="1" applyBorder="1" applyAlignment="1" applyProtection="1">
      <alignment wrapText="1"/>
    </xf>
    <xf numFmtId="0" fontId="6" fillId="0" borderId="7" xfId="1" applyFont="1" applyFill="1" applyBorder="1" applyAlignment="1" applyProtection="1">
      <alignment vertical="top" wrapText="1"/>
    </xf>
    <xf numFmtId="0" fontId="3" fillId="10" borderId="20" xfId="0" applyFont="1" applyFill="1" applyBorder="1" applyAlignment="1">
      <alignment horizontal="left" wrapText="1"/>
    </xf>
    <xf numFmtId="0" fontId="3" fillId="0" borderId="21" xfId="0" applyFont="1" applyBorder="1"/>
    <xf numFmtId="0" fontId="3" fillId="0" borderId="22" xfId="0" applyFont="1" applyBorder="1"/>
    <xf numFmtId="0" fontId="0" fillId="0" borderId="22" xfId="0" applyBorder="1"/>
    <xf numFmtId="0" fontId="6" fillId="0" borderId="5" xfId="0" applyFont="1" applyFill="1" applyBorder="1" applyAlignment="1"/>
    <xf numFmtId="0" fontId="0" fillId="0" borderId="3" xfId="0" applyBorder="1"/>
    <xf numFmtId="0" fontId="18" fillId="0" borderId="3" xfId="0" applyFont="1" applyFill="1" applyBorder="1" applyAlignment="1">
      <alignment vertical="top"/>
    </xf>
    <xf numFmtId="0" fontId="18" fillId="0" borderId="3" xfId="0" applyFont="1" applyFill="1" applyBorder="1" applyAlignment="1">
      <alignment vertical="top" wrapText="1"/>
    </xf>
    <xf numFmtId="0" fontId="6" fillId="3" borderId="23" xfId="0" applyFont="1" applyFill="1" applyBorder="1" applyAlignment="1"/>
    <xf numFmtId="0" fontId="18" fillId="3" borderId="3" xfId="0" applyFont="1" applyFill="1" applyBorder="1" applyAlignment="1">
      <alignment vertical="top"/>
    </xf>
    <xf numFmtId="0" fontId="18" fillId="3" borderId="3" xfId="0" applyFont="1" applyFill="1" applyBorder="1" applyAlignment="1">
      <alignment vertical="top" wrapText="1"/>
    </xf>
    <xf numFmtId="0" fontId="0" fillId="3" borderId="3" xfId="0" applyFill="1" applyBorder="1"/>
    <xf numFmtId="0" fontId="18" fillId="3" borderId="3" xfId="0" applyFont="1" applyFill="1" applyBorder="1"/>
    <xf numFmtId="0" fontId="18" fillId="0" borderId="3" xfId="0" applyFont="1" applyFill="1" applyBorder="1"/>
    <xf numFmtId="0" fontId="6" fillId="3" borderId="23" xfId="0" applyFont="1" applyFill="1" applyBorder="1" applyAlignment="1">
      <alignment wrapText="1"/>
    </xf>
    <xf numFmtId="0" fontId="6" fillId="0" borderId="5" xfId="0" applyFont="1" applyBorder="1" applyAlignment="1">
      <alignment wrapText="1"/>
    </xf>
    <xf numFmtId="0" fontId="0" fillId="0" borderId="5" xfId="0" applyBorder="1"/>
    <xf numFmtId="0" fontId="0" fillId="4" borderId="5" xfId="0" applyFill="1" applyBorder="1" applyAlignment="1">
      <alignment horizontal="left" vertical="top" wrapText="1"/>
    </xf>
    <xf numFmtId="0" fontId="0" fillId="0" borderId="0" xfId="0" applyAlignment="1">
      <alignment wrapText="1"/>
    </xf>
    <xf numFmtId="0" fontId="0" fillId="5" borderId="24" xfId="0" applyFill="1" applyBorder="1" applyAlignment="1">
      <alignment wrapText="1"/>
    </xf>
    <xf numFmtId="0" fontId="0" fillId="5" borderId="25" xfId="0" applyFill="1" applyBorder="1" applyAlignment="1">
      <alignment wrapText="1"/>
    </xf>
    <xf numFmtId="0" fontId="9" fillId="5" borderId="26" xfId="1" applyFont="1" applyFill="1" applyBorder="1" applyAlignment="1" applyProtection="1"/>
    <xf numFmtId="0" fontId="0" fillId="5" borderId="26" xfId="0" applyFill="1" applyBorder="1"/>
    <xf numFmtId="0" fontId="0" fillId="5" borderId="27" xfId="0" applyFill="1" applyBorder="1"/>
    <xf numFmtId="0" fontId="0" fillId="5" borderId="28" xfId="0" applyFill="1" applyBorder="1"/>
    <xf numFmtId="0" fontId="0" fillId="5" borderId="29" xfId="0" applyFill="1" applyBorder="1"/>
    <xf numFmtId="0" fontId="3" fillId="0" borderId="0" xfId="0" applyFont="1" applyFill="1" applyAlignment="1">
      <alignment wrapText="1"/>
    </xf>
    <xf numFmtId="0" fontId="19" fillId="0" borderId="0" xfId="1" applyFont="1" applyAlignment="1" applyProtection="1">
      <alignment vertical="top"/>
    </xf>
    <xf numFmtId="0" fontId="19" fillId="0" borderId="0" xfId="1" applyFont="1" applyAlignment="1" applyProtection="1">
      <alignment horizontal="right" vertical="top"/>
      <protection locked="0"/>
    </xf>
    <xf numFmtId="164" fontId="20" fillId="0" borderId="0" xfId="0" applyNumberFormat="1" applyFont="1" applyAlignment="1" applyProtection="1">
      <alignment horizontal="left" vertical="top" wrapText="1"/>
    </xf>
    <xf numFmtId="164" fontId="2" fillId="8" borderId="3" xfId="0" applyNumberFormat="1" applyFont="1" applyFill="1" applyBorder="1" applyAlignment="1" applyProtection="1">
      <alignment horizontal="left" vertical="center" wrapText="1"/>
      <protection locked="0"/>
    </xf>
    <xf numFmtId="164" fontId="2" fillId="8" borderId="3" xfId="0" applyNumberFormat="1" applyFont="1" applyFill="1" applyBorder="1" applyAlignment="1" applyProtection="1">
      <alignment horizontal="left" wrapText="1"/>
      <protection locked="0"/>
    </xf>
    <xf numFmtId="164" fontId="0" fillId="8" borderId="2" xfId="0" applyNumberFormat="1" applyFill="1" applyBorder="1" applyAlignment="1">
      <alignment vertical="center"/>
    </xf>
    <xf numFmtId="164" fontId="0" fillId="8" borderId="2" xfId="0" applyNumberFormat="1" applyFill="1" applyBorder="1" applyAlignment="1">
      <alignment horizontal="left" vertical="center" wrapText="1"/>
    </xf>
    <xf numFmtId="0" fontId="0" fillId="0" borderId="30" xfId="0" applyFill="1" applyBorder="1"/>
    <xf numFmtId="0" fontId="0" fillId="0" borderId="30" xfId="0" applyFill="1" applyBorder="1" applyAlignment="1">
      <alignment horizontal="left" vertical="top" wrapText="1"/>
    </xf>
    <xf numFmtId="0" fontId="9" fillId="11" borderId="12" xfId="1" applyFont="1" applyFill="1" applyBorder="1" applyAlignment="1" applyProtection="1">
      <alignment wrapText="1"/>
    </xf>
    <xf numFmtId="0" fontId="2" fillId="12" borderId="3" xfId="0" applyFont="1" applyFill="1" applyBorder="1" applyAlignment="1" applyProtection="1">
      <alignment vertical="top" wrapText="1"/>
      <protection locked="0"/>
    </xf>
    <xf numFmtId="0" fontId="3" fillId="12" borderId="13" xfId="0" applyFont="1" applyFill="1" applyBorder="1" applyAlignment="1">
      <alignment horizontal="left" vertical="top" wrapText="1"/>
    </xf>
    <xf numFmtId="0" fontId="6" fillId="0" borderId="0" xfId="0" applyFont="1" applyBorder="1" applyAlignment="1">
      <alignment horizontal="left" vertical="top" wrapText="1"/>
    </xf>
    <xf numFmtId="0" fontId="0" fillId="13" borderId="3" xfId="0" applyFill="1" applyBorder="1"/>
    <xf numFmtId="0" fontId="0" fillId="13" borderId="3" xfId="0" applyFill="1" applyBorder="1" applyAlignment="1">
      <alignment horizontal="left" vertical="top" wrapText="1"/>
    </xf>
    <xf numFmtId="0" fontId="6" fillId="13" borderId="3" xfId="0" applyFont="1" applyFill="1" applyBorder="1"/>
    <xf numFmtId="0" fontId="3" fillId="13" borderId="11" xfId="0" applyFont="1" applyFill="1" applyBorder="1" applyAlignment="1">
      <alignment horizontal="left"/>
    </xf>
    <xf numFmtId="0" fontId="3" fillId="8" borderId="31" xfId="0" applyFont="1" applyFill="1" applyBorder="1" applyAlignment="1">
      <alignment horizontal="left"/>
    </xf>
    <xf numFmtId="0" fontId="3" fillId="0" borderId="0" xfId="0" applyFont="1"/>
    <xf numFmtId="0" fontId="1" fillId="0" borderId="32" xfId="0" applyFont="1" applyFill="1" applyBorder="1" applyAlignment="1">
      <alignment horizontal="right" vertical="top"/>
    </xf>
    <xf numFmtId="0" fontId="0" fillId="0" borderId="33" xfId="0" applyFill="1" applyBorder="1" applyAlignment="1">
      <alignment wrapText="1"/>
    </xf>
    <xf numFmtId="0" fontId="1" fillId="0" borderId="33" xfId="0" applyFont="1" applyFill="1" applyBorder="1" applyAlignment="1">
      <alignment horizontal="right" vertical="top" wrapText="1"/>
    </xf>
    <xf numFmtId="0" fontId="3" fillId="0" borderId="33" xfId="0" applyFont="1" applyFill="1" applyBorder="1" applyAlignment="1">
      <alignment horizontal="right"/>
    </xf>
    <xf numFmtId="0" fontId="3" fillId="0" borderId="33" xfId="0" applyFont="1" applyFill="1" applyBorder="1" applyAlignment="1">
      <alignment horizontal="right" wrapText="1"/>
    </xf>
    <xf numFmtId="0" fontId="1" fillId="0" borderId="33" xfId="0" applyFont="1" applyFill="1" applyBorder="1" applyAlignment="1">
      <alignment horizontal="right" vertical="top"/>
    </xf>
    <xf numFmtId="0" fontId="0" fillId="0" borderId="33" xfId="0" applyFill="1" applyBorder="1" applyAlignment="1"/>
    <xf numFmtId="0" fontId="2" fillId="13" borderId="5" xfId="0" applyFont="1" applyFill="1" applyBorder="1" applyAlignment="1" applyProtection="1">
      <alignment horizontal="left" vertical="top" wrapText="1"/>
      <protection locked="0"/>
    </xf>
    <xf numFmtId="0" fontId="3" fillId="5" borderId="13" xfId="0" applyFont="1" applyFill="1" applyBorder="1" applyAlignment="1">
      <alignment horizontal="left" vertical="top"/>
    </xf>
    <xf numFmtId="49" fontId="9" fillId="8" borderId="22" xfId="1" applyNumberFormat="1" applyFont="1" applyFill="1" applyBorder="1" applyAlignment="1" applyProtection="1">
      <alignment wrapText="1"/>
    </xf>
    <xf numFmtId="0" fontId="9" fillId="5" borderId="34" xfId="1" applyFont="1" applyFill="1" applyBorder="1" applyAlignment="1" applyProtection="1">
      <alignment wrapText="1"/>
    </xf>
    <xf numFmtId="0" fontId="9" fillId="13" borderId="22" xfId="1" applyFont="1" applyFill="1" applyBorder="1" applyAlignment="1" applyProtection="1"/>
    <xf numFmtId="0" fontId="24" fillId="0" borderId="0" xfId="0" applyFont="1" applyFill="1"/>
    <xf numFmtId="0" fontId="9" fillId="2" borderId="35" xfId="1" applyFont="1" applyFill="1" applyBorder="1" applyAlignment="1" applyProtection="1">
      <alignment wrapText="1"/>
    </xf>
    <xf numFmtId="0" fontId="9" fillId="2" borderId="10" xfId="1" applyFont="1" applyFill="1" applyBorder="1" applyAlignment="1" applyProtection="1">
      <alignment wrapText="1"/>
    </xf>
    <xf numFmtId="0" fontId="12" fillId="0" borderId="0" xfId="0" applyFont="1" applyBorder="1" applyAlignment="1">
      <alignment horizontal="left" vertical="top" wrapText="1"/>
    </xf>
    <xf numFmtId="0" fontId="11" fillId="0" borderId="0" xfId="0" applyFont="1" applyBorder="1" applyAlignment="1">
      <alignment horizontal="left" vertical="top" wrapText="1"/>
    </xf>
    <xf numFmtId="0" fontId="0" fillId="14" borderId="32" xfId="0" applyFill="1" applyBorder="1" applyAlignment="1">
      <alignment vertical="top" wrapText="1"/>
    </xf>
    <xf numFmtId="0" fontId="0" fillId="14" borderId="36" xfId="0" applyFill="1" applyBorder="1" applyAlignment="1">
      <alignment vertical="top" wrapText="1"/>
    </xf>
    <xf numFmtId="49" fontId="3" fillId="14" borderId="37" xfId="0" applyNumberFormat="1" applyFont="1" applyFill="1" applyBorder="1" applyAlignment="1">
      <alignment vertical="top" wrapText="1"/>
    </xf>
    <xf numFmtId="0" fontId="6" fillId="3" borderId="23" xfId="0" applyFont="1" applyFill="1" applyBorder="1" applyAlignment="1">
      <alignment vertical="top" wrapText="1"/>
    </xf>
    <xf numFmtId="0" fontId="0" fillId="3" borderId="3" xfId="0" applyFill="1" applyBorder="1" applyAlignment="1">
      <alignment vertical="top" wrapText="1"/>
    </xf>
    <xf numFmtId="166" fontId="2" fillId="4" borderId="5" xfId="0" applyNumberFormat="1" applyFont="1" applyFill="1" applyBorder="1" applyAlignment="1" applyProtection="1">
      <alignment horizontal="left" vertical="top" wrapText="1"/>
      <protection locked="0"/>
    </xf>
    <xf numFmtId="0" fontId="2" fillId="4" borderId="3" xfId="0" applyNumberFormat="1" applyFont="1" applyFill="1" applyBorder="1" applyAlignment="1" applyProtection="1">
      <alignment vertical="top" wrapText="1"/>
      <protection locked="0"/>
    </xf>
    <xf numFmtId="167" fontId="2" fillId="4" borderId="5" xfId="0" applyNumberFormat="1" applyFont="1" applyFill="1" applyBorder="1" applyAlignment="1" applyProtection="1">
      <alignment horizontal="left" vertical="top" wrapText="1"/>
      <protection locked="0"/>
    </xf>
    <xf numFmtId="0" fontId="28" fillId="15" borderId="0" xfId="0" applyFont="1" applyFill="1" applyAlignment="1">
      <alignment wrapText="1"/>
    </xf>
    <xf numFmtId="0" fontId="28" fillId="15" borderId="0" xfId="0" applyFont="1" applyFill="1" applyAlignment="1">
      <alignment horizontal="left" wrapText="1"/>
    </xf>
    <xf numFmtId="0" fontId="2" fillId="15" borderId="3" xfId="0" applyFont="1" applyFill="1" applyBorder="1" applyAlignment="1" applyProtection="1">
      <alignment vertical="top" wrapText="1"/>
      <protection locked="0"/>
    </xf>
    <xf numFmtId="164" fontId="6" fillId="8" borderId="2" xfId="0" applyNumberFormat="1" applyFont="1" applyFill="1" applyBorder="1" applyAlignment="1">
      <alignment vertical="center"/>
    </xf>
    <xf numFmtId="164" fontId="4" fillId="8" borderId="2" xfId="1" applyNumberFormat="1" applyFill="1" applyBorder="1" applyAlignment="1" applyProtection="1">
      <alignment vertical="center"/>
    </xf>
    <xf numFmtId="0" fontId="13" fillId="6" borderId="7" xfId="1" applyFont="1" applyFill="1" applyBorder="1" applyAlignment="1" applyProtection="1">
      <alignment horizontal="right" vertical="top" wrapText="1"/>
    </xf>
    <xf numFmtId="0" fontId="3" fillId="0" borderId="0" xfId="0" applyFont="1" applyBorder="1" applyAlignment="1">
      <alignment wrapText="1"/>
    </xf>
    <xf numFmtId="0" fontId="6" fillId="0" borderId="0" xfId="0" applyFont="1" applyFill="1" applyBorder="1" applyAlignment="1">
      <alignment horizontal="left" vertical="top" wrapText="1"/>
    </xf>
    <xf numFmtId="0" fontId="2" fillId="16" borderId="3" xfId="0" applyFont="1" applyFill="1" applyBorder="1" applyAlignment="1" applyProtection="1">
      <alignment horizontal="left" vertical="top" wrapText="1"/>
      <protection locked="0"/>
    </xf>
    <xf numFmtId="0" fontId="29" fillId="16" borderId="0" xfId="0" applyFont="1" applyFill="1" applyAlignment="1">
      <alignment wrapText="1"/>
    </xf>
    <xf numFmtId="0" fontId="2" fillId="16" borderId="3" xfId="0" applyFont="1" applyFill="1" applyBorder="1" applyAlignment="1" applyProtection="1">
      <alignment vertical="top" wrapText="1"/>
      <protection locked="0"/>
    </xf>
    <xf numFmtId="164" fontId="2" fillId="0" borderId="3" xfId="0" applyNumberFormat="1" applyFont="1" applyFill="1" applyBorder="1" applyAlignment="1" applyProtection="1">
      <alignment horizontal="left" vertical="center" wrapText="1"/>
      <protection locked="0"/>
    </xf>
    <xf numFmtId="0" fontId="1" fillId="3" borderId="5" xfId="0" applyFont="1" applyFill="1" applyBorder="1" applyAlignment="1">
      <alignment horizontal="right" vertical="top"/>
    </xf>
    <xf numFmtId="0" fontId="1" fillId="3" borderId="3" xfId="0" applyFont="1" applyFill="1" applyBorder="1" applyAlignment="1">
      <alignment horizontal="right" vertical="top"/>
    </xf>
    <xf numFmtId="0" fontId="1" fillId="3" borderId="42" xfId="0" applyFont="1" applyFill="1" applyBorder="1" applyAlignment="1">
      <alignment horizontal="right" vertical="top"/>
    </xf>
    <xf numFmtId="49" fontId="0" fillId="14" borderId="43" xfId="0" applyNumberFormat="1" applyFill="1" applyBorder="1" applyAlignment="1" applyProtection="1">
      <alignment vertical="top" wrapText="1"/>
      <protection locked="0"/>
    </xf>
    <xf numFmtId="0" fontId="0" fillId="0" borderId="33" xfId="0" applyBorder="1" applyAlignment="1">
      <alignment vertical="top" wrapText="1"/>
    </xf>
    <xf numFmtId="0" fontId="0" fillId="0" borderId="41" xfId="0" applyBorder="1" applyAlignment="1">
      <alignment vertical="top" wrapText="1"/>
    </xf>
    <xf numFmtId="49" fontId="4" fillId="14" borderId="43" xfId="1" applyNumberFormat="1" applyFill="1" applyBorder="1" applyAlignment="1" applyProtection="1">
      <alignment vertical="top" wrapText="1"/>
      <protection locked="0"/>
    </xf>
    <xf numFmtId="0" fontId="3" fillId="14" borderId="38" xfId="0" applyFont="1" applyFill="1" applyBorder="1" applyAlignment="1">
      <alignment horizontal="left" vertical="top" wrapText="1"/>
    </xf>
    <xf numFmtId="0" fontId="3" fillId="14" borderId="39" xfId="0" applyFont="1" applyFill="1" applyBorder="1" applyAlignment="1">
      <alignment horizontal="left" vertical="top" wrapText="1"/>
    </xf>
    <xf numFmtId="0" fontId="3" fillId="14" borderId="40" xfId="0" applyFont="1" applyFill="1" applyBorder="1" applyAlignment="1">
      <alignment horizontal="left" vertical="top" wrapText="1"/>
    </xf>
    <xf numFmtId="165" fontId="0" fillId="14" borderId="43" xfId="0" applyNumberFormat="1" applyFill="1" applyBorder="1" applyAlignment="1" applyProtection="1">
      <alignment vertical="top" wrapText="1"/>
      <protection locked="0"/>
    </xf>
    <xf numFmtId="165" fontId="0" fillId="0" borderId="33" xfId="0" applyNumberFormat="1" applyBorder="1" applyAlignment="1">
      <alignment vertical="top" wrapText="1"/>
    </xf>
    <xf numFmtId="165" fontId="0" fillId="0" borderId="41" xfId="0" applyNumberFormat="1" applyBorder="1" applyAlignment="1">
      <alignment vertical="top" wrapText="1"/>
    </xf>
    <xf numFmtId="0" fontId="3" fillId="3" borderId="5" xfId="0" applyFont="1" applyFill="1" applyBorder="1" applyAlignment="1">
      <alignment horizontal="right"/>
    </xf>
    <xf numFmtId="0" fontId="3" fillId="3" borderId="3" xfId="0" applyFont="1" applyFill="1" applyBorder="1" applyAlignment="1">
      <alignment horizontal="right"/>
    </xf>
    <xf numFmtId="0" fontId="3" fillId="3" borderId="42" xfId="0" applyFont="1" applyFill="1" applyBorder="1" applyAlignment="1">
      <alignment horizontal="right"/>
    </xf>
    <xf numFmtId="0" fontId="3" fillId="3" borderId="5" xfId="0" applyFont="1" applyFill="1" applyBorder="1" applyAlignment="1">
      <alignment horizontal="right" wrapText="1"/>
    </xf>
    <xf numFmtId="0" fontId="3" fillId="3" borderId="3" xfId="0" applyFont="1" applyFill="1" applyBorder="1" applyAlignment="1">
      <alignment horizontal="right" wrapText="1"/>
    </xf>
    <xf numFmtId="0" fontId="3" fillId="3" borderId="42" xfId="0" applyFont="1" applyFill="1" applyBorder="1" applyAlignment="1">
      <alignment horizontal="right" wrapText="1"/>
    </xf>
    <xf numFmtId="0" fontId="1" fillId="3" borderId="5" xfId="0" applyFont="1" applyFill="1" applyBorder="1" applyAlignment="1">
      <alignment horizontal="right" vertical="top" wrapText="1"/>
    </xf>
    <xf numFmtId="0" fontId="0" fillId="3" borderId="3" xfId="0" applyFill="1" applyBorder="1" applyAlignment="1">
      <alignment wrapText="1"/>
    </xf>
    <xf numFmtId="0" fontId="0" fillId="3" borderId="42" xfId="0" applyFill="1" applyBorder="1" applyAlignment="1">
      <alignment wrapText="1"/>
    </xf>
    <xf numFmtId="0" fontId="1" fillId="3" borderId="3" xfId="0" applyFont="1" applyFill="1" applyBorder="1" applyAlignment="1">
      <alignment horizontal="right" vertical="top" wrapText="1"/>
    </xf>
    <xf numFmtId="0" fontId="1" fillId="3" borderId="42" xfId="0" applyFont="1" applyFill="1" applyBorder="1" applyAlignment="1">
      <alignment horizontal="right" vertical="top" wrapText="1"/>
    </xf>
    <xf numFmtId="0" fontId="21" fillId="0" borderId="0" xfId="0" applyFont="1" applyFill="1" applyAlignment="1">
      <alignment vertical="top" wrapText="1"/>
    </xf>
    <xf numFmtId="0" fontId="0" fillId="0" borderId="0" xfId="0" applyFill="1" applyAlignment="1">
      <alignment vertical="top" wrapText="1"/>
    </xf>
    <xf numFmtId="0" fontId="22" fillId="0" borderId="0" xfId="0" applyFont="1" applyFill="1" applyAlignment="1">
      <alignment wrapText="1"/>
    </xf>
    <xf numFmtId="0" fontId="0" fillId="0" borderId="0" xfId="0" applyFill="1" applyAlignment="1">
      <alignment wrapText="1"/>
    </xf>
    <xf numFmtId="164" fontId="23" fillId="0" borderId="8" xfId="0" applyNumberFormat="1" applyFont="1" applyBorder="1" applyAlignment="1">
      <alignment horizontal="center" vertical="top" wrapText="1"/>
    </xf>
    <xf numFmtId="0" fontId="1" fillId="3" borderId="33" xfId="0" applyFont="1" applyFill="1" applyBorder="1" applyAlignment="1">
      <alignment horizontal="right" vertical="top"/>
    </xf>
    <xf numFmtId="0" fontId="0" fillId="0" borderId="33" xfId="0" applyBorder="1" applyAlignment="1"/>
    <xf numFmtId="0" fontId="0" fillId="0" borderId="41" xfId="0" applyBorder="1" applyAlignment="1"/>
    <xf numFmtId="0" fontId="0" fillId="14" borderId="23" xfId="0" applyFill="1" applyBorder="1" applyAlignment="1">
      <alignment vertical="top" wrapText="1"/>
    </xf>
    <xf numFmtId="0" fontId="0" fillId="14" borderId="3" xfId="0" applyFill="1" applyBorder="1" applyAlignment="1">
      <alignment vertical="top" wrapText="1"/>
    </xf>
    <xf numFmtId="0" fontId="0" fillId="14" borderId="42" xfId="0" applyFill="1" applyBorder="1" applyAlignment="1">
      <alignment vertical="top" wrapText="1"/>
    </xf>
    <xf numFmtId="0" fontId="0" fillId="0" borderId="0" xfId="0" applyFill="1" applyBorder="1" applyAlignment="1">
      <alignment horizontal="left" wrapText="1"/>
    </xf>
    <xf numFmtId="0" fontId="0" fillId="4" borderId="33" xfId="0" applyFill="1" applyBorder="1" applyAlignment="1">
      <alignment horizontal="left" vertical="top" wrapText="1"/>
    </xf>
    <xf numFmtId="0" fontId="0" fillId="4" borderId="44" xfId="0" applyFill="1" applyBorder="1" applyAlignment="1">
      <alignment horizontal="left" vertical="top" wrapText="1"/>
    </xf>
    <xf numFmtId="0" fontId="3" fillId="5" borderId="49" xfId="0" applyFont="1" applyFill="1" applyBorder="1" applyAlignment="1">
      <alignment horizontal="center" vertical="center" wrapText="1"/>
    </xf>
    <xf numFmtId="0" fontId="0" fillId="5" borderId="33" xfId="0" applyFill="1" applyBorder="1" applyAlignment="1">
      <alignment horizontal="center" vertical="center" wrapText="1"/>
    </xf>
    <xf numFmtId="0" fontId="0" fillId="5" borderId="44" xfId="0" applyFill="1" applyBorder="1" applyAlignment="1">
      <alignment horizontal="center" vertical="center" wrapText="1"/>
    </xf>
    <xf numFmtId="0" fontId="0" fillId="3" borderId="33" xfId="0" applyFill="1" applyBorder="1" applyAlignment="1">
      <alignment horizontal="left" vertical="top" wrapText="1"/>
    </xf>
    <xf numFmtId="0" fontId="0" fillId="3" borderId="44" xfId="0" applyFill="1" applyBorder="1" applyAlignment="1">
      <alignment horizontal="left" vertical="top" wrapText="1"/>
    </xf>
    <xf numFmtId="0" fontId="4" fillId="3" borderId="2" xfId="1" applyFont="1" applyFill="1" applyBorder="1" applyAlignment="1" applyProtection="1">
      <alignment horizontal="left" vertical="top" wrapText="1" shrinkToFit="1"/>
    </xf>
    <xf numFmtId="0" fontId="4" fillId="3" borderId="33" xfId="1" applyFill="1" applyBorder="1" applyAlignment="1" applyProtection="1">
      <alignment horizontal="left" vertical="top" wrapText="1" shrinkToFit="1"/>
    </xf>
    <xf numFmtId="0" fontId="4" fillId="3" borderId="44" xfId="1" applyFill="1" applyBorder="1" applyAlignment="1" applyProtection="1">
      <alignment horizontal="left" vertical="top" wrapText="1" shrinkToFit="1"/>
    </xf>
    <xf numFmtId="0" fontId="6" fillId="3" borderId="49" xfId="0" applyFont="1" applyFill="1" applyBorder="1" applyAlignment="1">
      <alignment horizontal="left" vertical="top" wrapText="1"/>
    </xf>
    <xf numFmtId="0" fontId="3" fillId="3" borderId="33" xfId="0" applyFont="1" applyFill="1" applyBorder="1" applyAlignment="1">
      <alignment horizontal="left" vertical="top" wrapText="1"/>
    </xf>
    <xf numFmtId="0" fontId="3" fillId="3" borderId="5" xfId="0" applyFont="1" applyFill="1" applyBorder="1" applyAlignment="1">
      <alignment horizontal="left" vertical="top" wrapText="1"/>
    </xf>
    <xf numFmtId="0" fontId="3" fillId="3" borderId="2" xfId="0" applyFont="1" applyFill="1" applyBorder="1" applyAlignment="1">
      <alignment vertical="top" wrapText="1"/>
    </xf>
    <xf numFmtId="0" fontId="0" fillId="0" borderId="44" xfId="0" applyBorder="1" applyAlignment="1">
      <alignment vertical="top" wrapText="1"/>
    </xf>
    <xf numFmtId="0" fontId="0" fillId="12" borderId="33" xfId="0" applyFill="1" applyBorder="1" applyAlignment="1">
      <alignment horizontal="left" vertical="top" wrapText="1"/>
    </xf>
    <xf numFmtId="0" fontId="0" fillId="12" borderId="44" xfId="0" applyFill="1" applyBorder="1" applyAlignment="1">
      <alignment horizontal="left" vertical="top" wrapText="1"/>
    </xf>
    <xf numFmtId="0" fontId="10" fillId="4" borderId="33" xfId="0" applyFont="1" applyFill="1" applyBorder="1" applyAlignment="1">
      <alignment horizontal="left" vertical="top" wrapText="1"/>
    </xf>
    <xf numFmtId="0" fontId="0" fillId="4" borderId="33" xfId="0" applyFill="1" applyBorder="1" applyAlignment="1">
      <alignment horizontal="left" vertical="center" wrapText="1"/>
    </xf>
    <xf numFmtId="0" fontId="0" fillId="4" borderId="44" xfId="0" applyFill="1" applyBorder="1" applyAlignment="1">
      <alignment horizontal="left" vertical="center" wrapText="1"/>
    </xf>
    <xf numFmtId="0" fontId="0" fillId="4" borderId="2" xfId="0" applyFill="1" applyBorder="1" applyAlignment="1">
      <alignment horizontal="left" vertical="top" wrapText="1"/>
    </xf>
    <xf numFmtId="0" fontId="0" fillId="4" borderId="5" xfId="0" applyFill="1" applyBorder="1" applyAlignment="1">
      <alignment horizontal="left" vertical="top" wrapText="1"/>
    </xf>
    <xf numFmtId="0" fontId="0" fillId="13" borderId="50" xfId="0" applyFill="1" applyBorder="1" applyAlignment="1">
      <alignment horizontal="left" wrapText="1"/>
    </xf>
    <xf numFmtId="0" fontId="0" fillId="13" borderId="51" xfId="0" applyFill="1" applyBorder="1" applyAlignment="1">
      <alignment horizontal="left" wrapText="1"/>
    </xf>
    <xf numFmtId="0" fontId="0" fillId="13" borderId="52" xfId="0" applyFill="1" applyBorder="1" applyAlignment="1">
      <alignment horizontal="left" wrapText="1"/>
    </xf>
    <xf numFmtId="0" fontId="0" fillId="8" borderId="53" xfId="0" applyFill="1" applyBorder="1" applyAlignment="1">
      <alignment horizontal="left" wrapText="1"/>
    </xf>
    <xf numFmtId="0" fontId="0" fillId="0" borderId="51" xfId="0" applyBorder="1" applyAlignment="1">
      <alignment horizontal="left" wrapText="1"/>
    </xf>
    <xf numFmtId="0" fontId="0" fillId="0" borderId="52" xfId="0" applyBorder="1" applyAlignment="1">
      <alignment horizontal="left" wrapText="1"/>
    </xf>
    <xf numFmtId="0" fontId="6" fillId="5" borderId="33" xfId="0" applyFont="1" applyFill="1" applyBorder="1" applyAlignment="1">
      <alignment horizontal="left" vertical="top" wrapText="1"/>
    </xf>
    <xf numFmtId="0" fontId="6" fillId="5" borderId="44" xfId="0" applyFont="1" applyFill="1" applyBorder="1" applyAlignment="1">
      <alignment horizontal="left" vertical="top" wrapText="1"/>
    </xf>
    <xf numFmtId="0" fontId="0" fillId="3" borderId="51" xfId="0" applyFill="1" applyBorder="1" applyAlignment="1">
      <alignment horizontal="left" vertical="top" wrapText="1"/>
    </xf>
    <xf numFmtId="0" fontId="0" fillId="3" borderId="52" xfId="0" applyFill="1" applyBorder="1" applyAlignment="1">
      <alignment horizontal="left" vertical="top" wrapText="1"/>
    </xf>
    <xf numFmtId="0" fontId="0" fillId="8" borderId="50" xfId="0" applyFill="1" applyBorder="1" applyAlignment="1">
      <alignment horizontal="left" wrapText="1"/>
    </xf>
    <xf numFmtId="0" fontId="0" fillId="8" borderId="51" xfId="0" applyFill="1" applyBorder="1" applyAlignment="1">
      <alignment horizontal="left" wrapText="1"/>
    </xf>
    <xf numFmtId="0" fontId="0" fillId="8" borderId="52" xfId="0" applyFill="1" applyBorder="1" applyAlignment="1">
      <alignment horizontal="left" wrapText="1"/>
    </xf>
    <xf numFmtId="0" fontId="0" fillId="8" borderId="50" xfId="0" applyFill="1" applyBorder="1" applyAlignment="1">
      <alignment horizontal="left" vertical="top" wrapText="1"/>
    </xf>
    <xf numFmtId="0" fontId="0" fillId="8" borderId="51" xfId="0" applyFill="1" applyBorder="1" applyAlignment="1">
      <alignment horizontal="left" vertical="top" wrapText="1"/>
    </xf>
    <xf numFmtId="0" fontId="0" fillId="8" borderId="52" xfId="0" applyFill="1" applyBorder="1" applyAlignment="1">
      <alignment horizontal="left" vertical="top" wrapText="1"/>
    </xf>
    <xf numFmtId="0" fontId="0" fillId="0" borderId="51" xfId="0" applyBorder="1" applyAlignment="1">
      <alignment horizontal="left" vertical="top" wrapText="1"/>
    </xf>
    <xf numFmtId="0" fontId="0" fillId="0" borderId="52" xfId="0" applyBorder="1" applyAlignment="1">
      <alignment horizontal="left" vertical="top" wrapText="1"/>
    </xf>
    <xf numFmtId="0" fontId="0" fillId="4" borderId="3" xfId="0" applyFill="1" applyBorder="1" applyAlignment="1">
      <alignment horizontal="left" vertical="top" wrapText="1"/>
    </xf>
    <xf numFmtId="0" fontId="4" fillId="0" borderId="0" xfId="1" applyAlignment="1" applyProtection="1">
      <alignment horizontal="right" wrapText="1"/>
    </xf>
    <xf numFmtId="0" fontId="15" fillId="5" borderId="45" xfId="0" applyFont="1" applyFill="1" applyBorder="1" applyAlignment="1">
      <alignment vertical="top" wrapText="1"/>
    </xf>
    <xf numFmtId="0" fontId="0" fillId="5" borderId="46" xfId="0" applyFill="1" applyBorder="1" applyAlignment="1">
      <alignment vertical="top" wrapText="1"/>
    </xf>
    <xf numFmtId="0" fontId="0" fillId="5" borderId="47" xfId="0" applyFill="1" applyBorder="1" applyAlignment="1">
      <alignment vertical="top" wrapText="1"/>
    </xf>
    <xf numFmtId="0" fontId="0" fillId="4" borderId="8" xfId="0" applyFill="1" applyBorder="1" applyAlignment="1">
      <alignment horizontal="left" vertical="top" wrapText="1"/>
    </xf>
    <xf numFmtId="0" fontId="0" fillId="4" borderId="48" xfId="0" applyFill="1" applyBorder="1" applyAlignment="1">
      <alignment horizontal="left" vertical="top" wrapText="1"/>
    </xf>
    <xf numFmtId="0" fontId="6" fillId="4" borderId="33" xfId="0" applyFont="1" applyFill="1" applyBorder="1" applyAlignment="1">
      <alignment horizontal="left" vertical="top" wrapText="1"/>
    </xf>
    <xf numFmtId="0" fontId="6" fillId="4" borderId="44" xfId="0" applyFont="1" applyFill="1" applyBorder="1" applyAlignment="1">
      <alignment horizontal="left" vertical="top" wrapText="1"/>
    </xf>
    <xf numFmtId="0" fontId="0" fillId="10" borderId="20" xfId="0" applyFill="1" applyBorder="1" applyAlignment="1">
      <alignment horizontal="left" wrapText="1"/>
    </xf>
    <xf numFmtId="0" fontId="3" fillId="5" borderId="54" xfId="0" applyFont="1" applyFill="1" applyBorder="1" applyAlignment="1">
      <alignment wrapText="1"/>
    </xf>
    <xf numFmtId="0" fontId="0" fillId="5" borderId="26" xfId="0" applyFill="1" applyBorder="1" applyAlignment="1">
      <alignment wrapText="1"/>
    </xf>
    <xf numFmtId="0" fontId="0" fillId="5" borderId="55" xfId="0" applyFill="1" applyBorder="1" applyAlignment="1">
      <alignment wrapText="1"/>
    </xf>
    <xf numFmtId="0" fontId="0" fillId="5" borderId="28" xfId="0" applyFill="1" applyBorder="1" applyAlignment="1">
      <alignment wrapText="1"/>
    </xf>
    <xf numFmtId="0" fontId="6" fillId="3" borderId="56" xfId="0" applyFont="1" applyFill="1" applyBorder="1" applyAlignment="1">
      <alignment vertical="top"/>
    </xf>
    <xf numFmtId="0" fontId="6" fillId="3" borderId="30" xfId="0" applyFont="1" applyFill="1" applyBorder="1" applyAlignment="1">
      <alignment vertical="top"/>
    </xf>
    <xf numFmtId="0" fontId="6" fillId="3" borderId="22" xfId="0" applyFont="1" applyFill="1" applyBorder="1" applyAlignment="1">
      <alignment vertical="top"/>
    </xf>
    <xf numFmtId="0" fontId="6" fillId="3" borderId="56" xfId="0" applyFont="1" applyFill="1" applyBorder="1" applyAlignment="1">
      <alignment vertical="top" wrapText="1"/>
    </xf>
    <xf numFmtId="0" fontId="6" fillId="3" borderId="30" xfId="0" applyFont="1" applyFill="1" applyBorder="1" applyAlignment="1">
      <alignment vertical="top" wrapText="1"/>
    </xf>
    <xf numFmtId="0" fontId="6" fillId="3" borderId="22" xfId="0" applyFont="1" applyFill="1" applyBorder="1" applyAlignment="1">
      <alignment vertical="top" wrapText="1"/>
    </xf>
    <xf numFmtId="0" fontId="0" fillId="3" borderId="56" xfId="0" applyFill="1" applyBorder="1" applyAlignment="1">
      <alignment horizontal="left" vertical="top"/>
    </xf>
    <xf numFmtId="0" fontId="0" fillId="3" borderId="30" xfId="0" applyFill="1" applyBorder="1" applyAlignment="1">
      <alignment horizontal="left" vertical="top"/>
    </xf>
    <xf numFmtId="0" fontId="0" fillId="3" borderId="22" xfId="0" applyFill="1" applyBorder="1" applyAlignment="1">
      <alignment horizontal="left" vertical="top"/>
    </xf>
  </cellXfs>
  <cellStyles count="2">
    <cellStyle name="Hyperlink" xfId="1" builtinId="8"/>
    <cellStyle name="Normal" xfId="0" builtinId="0"/>
  </cellStyles>
  <dxfs count="0"/>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7.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externalLink" Target="externalLinks/externalLink6.xml"/><Relationship Id="rId23" Type="http://schemas.openxmlformats.org/officeDocument/2006/relationships/customXml" Target="../customXml/item3.xml"/><Relationship Id="rId10" Type="http://schemas.openxmlformats.org/officeDocument/2006/relationships/externalLink" Target="externalLinks/externalLink1.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5.xml"/><Relationship Id="rId22"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0</xdr:col>
      <xdr:colOff>0</xdr:colOff>
      <xdr:row>2</xdr:row>
      <xdr:rowOff>19050</xdr:rowOff>
    </xdr:from>
    <xdr:to>
      <xdr:col>13</xdr:col>
      <xdr:colOff>0</xdr:colOff>
      <xdr:row>73</xdr:row>
      <xdr:rowOff>19050</xdr:rowOff>
    </xdr:to>
    <xdr:sp macro="" textlink="">
      <xdr:nvSpPr>
        <xdr:cNvPr id="8193" name="Text Box 1"/>
        <xdr:cNvSpPr txBox="1">
          <a:spLocks noChangeArrowheads="1"/>
        </xdr:cNvSpPr>
      </xdr:nvSpPr>
      <xdr:spPr bwMode="auto">
        <a:xfrm>
          <a:off x="0" y="361950"/>
          <a:ext cx="8153400" cy="11506200"/>
        </a:xfrm>
        <a:prstGeom prst="rect">
          <a:avLst/>
        </a:prstGeom>
        <a:solidFill>
          <a:srgbClr val="CCFFFF"/>
        </a:solidFill>
        <a:ln w="9525">
          <a:solidFill>
            <a:srgbClr val="000000"/>
          </a:solidFill>
          <a:miter lim="800000"/>
          <a:headEnd/>
          <a:tailEnd/>
        </a:ln>
      </xdr:spPr>
      <xdr:txBody>
        <a:bodyPr vertOverflow="clip" wrap="square" lIns="27432" tIns="22860" rIns="0" bIns="0" anchor="t" upright="1"/>
        <a:lstStyle/>
        <a:p>
          <a:pPr algn="l" rtl="0">
            <a:defRPr sz="1000"/>
          </a:pPr>
          <a:r>
            <a:rPr lang="en-US" sz="1000" b="1" i="0" u="none" strike="noStrike" baseline="0">
              <a:solidFill>
                <a:srgbClr val="000000"/>
              </a:solidFill>
              <a:latin typeface="Arial"/>
              <a:cs typeface="Arial"/>
            </a:rPr>
            <a:t>For the column titled "Disposition" please select one of the following:</a:t>
          </a:r>
          <a:endParaRPr lang="en-US" sz="1000" b="0" i="0" u="none" strike="noStrike" baseline="0">
            <a:solidFill>
              <a:srgbClr val="000000"/>
            </a:solidFill>
            <a:latin typeface="Arial"/>
            <a:cs typeface="Arial"/>
          </a:endParaRPr>
        </a:p>
        <a:p>
          <a:pPr algn="l" rtl="0">
            <a:defRPr sz="1000"/>
          </a:pPr>
          <a:endParaRPr lang="en-US" sz="1000" b="0" i="0" u="none" strike="noStrike" baseline="0">
            <a:solidFill>
              <a:srgbClr val="000000"/>
            </a:solidFill>
            <a:latin typeface="Arial"/>
            <a:cs typeface="Arial"/>
          </a:endParaRPr>
        </a:p>
        <a:p>
          <a:pPr algn="l" rtl="0">
            <a:defRPr sz="1000"/>
          </a:pPr>
          <a:r>
            <a:rPr lang="en-US" sz="1000" b="1" i="0" u="none" strike="noStrike" baseline="0">
              <a:solidFill>
                <a:srgbClr val="000000"/>
              </a:solidFill>
              <a:latin typeface="Arial"/>
              <a:cs typeface="Arial"/>
            </a:rPr>
            <a:t>Applicable to All Ballot Comments (Affirmative and Negative)</a:t>
          </a:r>
          <a:endParaRPr lang="en-US" sz="1000" b="0" i="0" u="none" strike="noStrike" baseline="0">
            <a:solidFill>
              <a:srgbClr val="000000"/>
            </a:solidFill>
            <a:latin typeface="Arial"/>
            <a:cs typeface="Arial"/>
          </a:endParaRPr>
        </a:p>
        <a:p>
          <a:pPr algn="l" rtl="0">
            <a:defRPr sz="1000"/>
          </a:pPr>
          <a:r>
            <a:rPr lang="en-US" sz="1000" b="1" i="0" u="none" strike="noStrike" baseline="0">
              <a:solidFill>
                <a:srgbClr val="000000"/>
              </a:solidFill>
              <a:latin typeface="Arial"/>
              <a:cs typeface="Arial"/>
            </a:rPr>
            <a:t>1. Persuasive.</a:t>
          </a:r>
          <a:r>
            <a:rPr lang="en-US" sz="1000" b="0" i="0" u="none" strike="noStrike" baseline="0">
              <a:solidFill>
                <a:srgbClr val="000000"/>
              </a:solidFill>
              <a:latin typeface="Arial"/>
              <a:cs typeface="Arial"/>
            </a:rPr>
            <a:t>  The WG has accepted the ballot comment as submitted and will make the appropriate change in the next ballot cycle.  At this point the comment is considered withdrawn and the corresponding cell from the column titled ‘Withdrawn’ should be marked appropriately.  Section 14.08.01.03 of the HL7 Governance and Operations Manual (GOM) states that if a ballot comment is to be withdrawn that “…the Work Group effecting reconciliation agrees without objection that the poistion expressed by the negative response is persuasive” and therefore WGs must take a vote to accept the comment as persuasive.</a:t>
          </a:r>
        </a:p>
        <a:p>
          <a:pPr algn="l" rtl="0">
            <a:defRPr sz="1000"/>
          </a:pPr>
          <a:r>
            <a:rPr lang="en-US" sz="1000" b="0" i="0" u="none" strike="noStrike" baseline="0">
              <a:solidFill>
                <a:srgbClr val="000000"/>
              </a:solidFill>
              <a:latin typeface="Arial"/>
              <a:cs typeface="Arial"/>
            </a:rPr>
            <a:t>  </a:t>
          </a:r>
        </a:p>
        <a:p>
          <a:pPr algn="l" rtl="0">
            <a:defRPr sz="1000"/>
          </a:pPr>
          <a:r>
            <a:rPr lang="en-US" sz="1000" b="1" i="0" u="none" strike="noStrike" baseline="0">
              <a:solidFill>
                <a:srgbClr val="000000"/>
              </a:solidFill>
              <a:latin typeface="Arial"/>
              <a:cs typeface="Arial"/>
            </a:rPr>
            <a:t>2. Persuasive with Mod.</a:t>
          </a:r>
          <a:r>
            <a:rPr lang="en-US" sz="1000" b="0" i="0" u="none" strike="noStrike" baseline="0">
              <a:solidFill>
                <a:srgbClr val="000000"/>
              </a:solidFill>
              <a:latin typeface="Arial"/>
              <a:cs typeface="Arial"/>
            </a:rPr>
            <a:t>  The WG believes the ballot comment has merit, but has changed the proposed solution given by the voter.  Example scenarios include, but are not limited to;</a:t>
          </a:r>
        </a:p>
        <a:p>
          <a:pPr algn="l" rtl="0">
            <a:defRPr sz="1000"/>
          </a:pPr>
          <a:r>
            <a:rPr lang="en-US" sz="1000" b="0" i="0" u="none" strike="noStrike" baseline="0">
              <a:solidFill>
                <a:srgbClr val="000000"/>
              </a:solidFill>
              <a:latin typeface="Arial"/>
              <a:cs typeface="Arial"/>
            </a:rPr>
            <a:t>-The WG has accepted the intent of the ballot comment, but has changed the proposed solution </a:t>
          </a:r>
        </a:p>
        <a:p>
          <a:pPr algn="l" rtl="0">
            <a:defRPr sz="1000"/>
          </a:pPr>
          <a:r>
            <a:rPr lang="en-US" sz="1000" b="0" i="0" u="none" strike="noStrike" baseline="0">
              <a:solidFill>
                <a:srgbClr val="000000"/>
              </a:solidFill>
              <a:latin typeface="Arial"/>
              <a:cs typeface="Arial"/>
            </a:rPr>
            <a:t>-The WG has accepted part of the ballot comment, and will make a change to the standard; the other part is not persuasive </a:t>
          </a:r>
        </a:p>
        <a:p>
          <a:pPr algn="l" rtl="0">
            <a:defRPr sz="1000"/>
          </a:pPr>
          <a:r>
            <a:rPr lang="en-US" sz="1000" b="0" i="0" u="none" strike="noStrike" baseline="0">
              <a:solidFill>
                <a:srgbClr val="000000"/>
              </a:solidFill>
              <a:latin typeface="Arial"/>
              <a:cs typeface="Arial"/>
            </a:rPr>
            <a:t>-The WG has accepted part of the ballot comment, and will make a change to the standard; the other part may be persuasive but is out of scope </a:t>
          </a:r>
        </a:p>
        <a:p>
          <a:pPr algn="l" rtl="0">
            <a:defRPr sz="1000"/>
          </a:pPr>
          <a:r>
            <a:rPr lang="en-US" sz="1000" b="0" i="0" u="none" strike="noStrike" baseline="0">
              <a:solidFill>
                <a:srgbClr val="000000"/>
              </a:solidFill>
              <a:latin typeface="Arial"/>
              <a:cs typeface="Arial"/>
            </a:rPr>
            <a:t>The standard will be changed accordingly in the next ballot cycle. The nature of, or reason for, the modification is reflected in the Disposition Comments. At this point the comment is considered withdrawn and the corresponding cell from the column titled ‘Withdrawn’ should be marked appropriately. Section 14.08.01.03 of the HL7 Governance and Operations Manual (GOM) states that if a ballot comment is to be withdrawn that “…the Work Group effecting reconciliation agrees without objection that the poistion expressed by the negative response is persuasive” and therefore WGs must take a vote to accept the comment as persuasive.</a:t>
          </a:r>
        </a:p>
        <a:p>
          <a:pPr algn="l" rtl="0">
            <a:defRPr sz="1000"/>
          </a:pPr>
          <a:r>
            <a:rPr lang="en-US" sz="1000" b="0" i="0" u="none" strike="noStrike" baseline="0">
              <a:solidFill>
                <a:srgbClr val="000000"/>
              </a:solidFill>
              <a:latin typeface="Arial"/>
              <a:cs typeface="Arial"/>
            </a:rPr>
            <a:t>  </a:t>
          </a:r>
        </a:p>
        <a:p>
          <a:pPr algn="l" rtl="0">
            <a:defRPr sz="1000"/>
          </a:pPr>
          <a:r>
            <a:rPr lang="en-US" sz="1000" b="1" i="0" u="none" strike="noStrike" baseline="0">
              <a:solidFill>
                <a:srgbClr val="000000"/>
              </a:solidFill>
              <a:latin typeface="Arial"/>
              <a:cs typeface="Arial"/>
            </a:rPr>
            <a:t>3.</a:t>
          </a:r>
          <a:r>
            <a:rPr lang="en-US" sz="1000" b="0" i="0" u="none" strike="noStrike" baseline="0">
              <a:solidFill>
                <a:srgbClr val="000000"/>
              </a:solidFill>
              <a:latin typeface="Arial"/>
              <a:cs typeface="Arial"/>
            </a:rPr>
            <a:t> </a:t>
          </a:r>
          <a:r>
            <a:rPr lang="en-US" sz="1000" b="1" i="0" u="none" strike="noStrike" baseline="0">
              <a:solidFill>
                <a:srgbClr val="000000"/>
              </a:solidFill>
              <a:latin typeface="Arial"/>
              <a:cs typeface="Arial"/>
            </a:rPr>
            <a:t>Not Persuasive.</a:t>
          </a:r>
          <a:r>
            <a:rPr lang="en-US" sz="1000" b="0" i="0" u="none" strike="noStrike" baseline="0">
              <a:solidFill>
                <a:srgbClr val="000000"/>
              </a:solidFill>
              <a:latin typeface="Arial"/>
              <a:cs typeface="Arial"/>
            </a:rPr>
            <a:t>  The WG does not believe the ballot comment has merit or is unclear.  Section 14.08.01.02 of the HL7 GOM states that “Approval of a motion to declare a negative response not persuasive shall require an affirmative vote of at least sixty percent (60%) of the combined affirmative and negative votes cast by the Work Group during reconciliation.” A change will not be made to the standard or proposed standard. The WG must indicate a specific reason why the ballot comment is rejected in the Disposition Comments.  The ballot submitter has the option to appeal this decision following HL7 procedures as defined in section 14.12 of the HL7 GOM.  </a:t>
          </a:r>
        </a:p>
        <a:p>
          <a:pPr algn="l" rtl="0">
            <a:defRPr sz="1000"/>
          </a:pPr>
          <a:r>
            <a:rPr lang="en-US" sz="1000" b="0" i="0" u="none" strike="noStrike" baseline="0">
              <a:solidFill>
                <a:srgbClr val="000000"/>
              </a:solidFill>
              <a:latin typeface="Arial"/>
              <a:cs typeface="Arial"/>
            </a:rPr>
            <a:t>Example scenarios include, but are not limited to;</a:t>
          </a:r>
        </a:p>
        <a:p>
          <a:pPr algn="l" rtl="0">
            <a:defRPr sz="1000"/>
          </a:pPr>
          <a:r>
            <a:rPr lang="en-US" sz="1000" b="0" i="0" u="none" strike="noStrike" baseline="0">
              <a:solidFill>
                <a:srgbClr val="000000"/>
              </a:solidFill>
              <a:latin typeface="Arial"/>
              <a:cs typeface="Arial"/>
            </a:rPr>
            <a:t>-  the submitter has provided a recommendation or comment that the WG does not feel is valid</a:t>
          </a:r>
        </a:p>
        <a:p>
          <a:pPr algn="l" rtl="0">
            <a:defRPr sz="1000"/>
          </a:pPr>
          <a:r>
            <a:rPr lang="en-US" sz="1000" b="0" i="0" u="none" strike="noStrike" baseline="0">
              <a:solidFill>
                <a:srgbClr val="000000"/>
              </a:solidFill>
              <a:latin typeface="Arial"/>
              <a:cs typeface="Arial"/>
            </a:rPr>
            <a:t>-  the submitter has not provided a recommendation/solution; the submitter is encouraged to submit a proposal for a future ballot </a:t>
          </a:r>
        </a:p>
        <a:p>
          <a:pPr algn="l" rtl="0">
            <a:defRPr sz="1000"/>
          </a:pPr>
          <a:r>
            <a:rPr lang="en-US" sz="1000" b="0" i="0" u="none" strike="noStrike" baseline="0">
              <a:solidFill>
                <a:srgbClr val="000000"/>
              </a:solidFill>
              <a:latin typeface="Arial"/>
              <a:cs typeface="Arial"/>
            </a:rPr>
            <a:t>-  the recommendation/solution provided by the submitter is not clear; the submitter is encouraged to submit a proposal for a future ballot </a:t>
          </a:r>
        </a:p>
        <a:p>
          <a:pPr algn="l" rtl="0">
            <a:defRPr sz="1000"/>
          </a:pPr>
          <a:endParaRPr lang="en-US" sz="1000" b="0" i="0" u="none" strike="noStrike" baseline="0">
            <a:solidFill>
              <a:srgbClr val="000000"/>
            </a:solidFill>
            <a:latin typeface="Arial"/>
            <a:cs typeface="Arial"/>
          </a:endParaRPr>
        </a:p>
        <a:p>
          <a:pPr algn="l" rtl="0">
            <a:defRPr sz="1000"/>
          </a:pPr>
          <a:r>
            <a:rPr lang="en-US" sz="1000" b="1" i="0" u="none" strike="noStrike" baseline="0">
              <a:solidFill>
                <a:srgbClr val="000000"/>
              </a:solidFill>
              <a:latin typeface="Arial"/>
              <a:cs typeface="Arial"/>
            </a:rPr>
            <a:t>4. Not Persuasive with Mod.</a:t>
          </a:r>
          <a:r>
            <a:rPr lang="en-US" sz="1000" b="0" i="0" u="none" strike="noStrike" baseline="0">
              <a:solidFill>
                <a:srgbClr val="000000"/>
              </a:solidFill>
              <a:latin typeface="Arial"/>
              <a:cs typeface="Arial"/>
            </a:rPr>
            <a:t>  The comment was considered non-persuasive by the WG; however, the WG has agreed to make a modification to the material based on this comment.  For example, adding additional explanatory text.  Additional changes suggested by the non-persuaive comment will not be made to the standard or proposed standard. The WG must indicate a specific reason why the ballot comment is rejected in the Disposition Comments.  The ballot submitter has the option to appeal this decision following HL7 procedures as defined in section 14.12 of the HL7 GOM.</a:t>
          </a:r>
        </a:p>
        <a:p>
          <a:pPr algn="l" rtl="0">
            <a:defRPr sz="1000"/>
          </a:pPr>
          <a:r>
            <a:rPr lang="en-US" sz="1000" b="0" i="0" u="none" strike="noStrike" baseline="0">
              <a:solidFill>
                <a:srgbClr val="000000"/>
              </a:solidFill>
              <a:latin typeface="Arial"/>
              <a:cs typeface="Arial"/>
            </a:rPr>
            <a:t>  </a:t>
          </a:r>
        </a:p>
        <a:p>
          <a:pPr algn="l" rtl="0">
            <a:defRPr sz="1000"/>
          </a:pPr>
          <a:r>
            <a:rPr lang="en-US" sz="1000" b="1" i="0" u="none" strike="noStrike" baseline="0">
              <a:solidFill>
                <a:srgbClr val="000000"/>
              </a:solidFill>
              <a:latin typeface="Arial"/>
              <a:cs typeface="Arial"/>
            </a:rPr>
            <a:t>5. Not Related.</a:t>
          </a:r>
          <a:r>
            <a:rPr lang="en-US" sz="1000" b="0" i="0" u="none" strike="noStrike" baseline="0">
              <a:solidFill>
                <a:srgbClr val="000000"/>
              </a:solidFill>
              <a:latin typeface="Arial"/>
              <a:cs typeface="Arial"/>
            </a:rPr>
            <a:t>  The WG has determined that the ballot comment is not relevant to the domain at this point in the ballot cycle.  Section 14.08.01.01 of the HL7 GOM states that “Approval of a motion to declare a negative response not related shall require an affirmative vote of at least sixty percent (60%) of the combined affirmative and negative votes cast by the Work Group during reconciliation.”  Example scenarios include, but are not limited to;</a:t>
          </a:r>
        </a:p>
        <a:p>
          <a:pPr algn="l" rtl="0">
            <a:defRPr sz="1000"/>
          </a:pPr>
          <a:r>
            <a:rPr lang="en-US" sz="1000" b="0" i="0" u="none" strike="noStrike" baseline="0">
              <a:solidFill>
                <a:srgbClr val="000000"/>
              </a:solidFill>
              <a:latin typeface="Arial"/>
              <a:cs typeface="Arial"/>
            </a:rPr>
            <a:t>- the submitter is commenting on a portion of the standard, or proposed standard, that is not part of the current ballot </a:t>
          </a:r>
        </a:p>
        <a:p>
          <a:pPr algn="l" rtl="0">
            <a:defRPr sz="1000"/>
          </a:pPr>
          <a:r>
            <a:rPr lang="en-US" sz="1000" b="0" i="0" u="none" strike="noStrike" baseline="0">
              <a:solidFill>
                <a:srgbClr val="000000"/>
              </a:solidFill>
              <a:latin typeface="Arial"/>
              <a:cs typeface="Arial"/>
            </a:rPr>
            <a:t>- the submitter's comments may be persuasive but beyond what can be accomplished at this point in the ballot cycle without creating potential controversy. </a:t>
          </a:r>
        </a:p>
        <a:p>
          <a:pPr algn="l" rtl="0">
            <a:defRPr sz="1000"/>
          </a:pPr>
          <a:r>
            <a:rPr lang="en-US" sz="1000" b="0" i="0" u="none" strike="noStrike" baseline="0">
              <a:solidFill>
                <a:srgbClr val="000000"/>
              </a:solidFill>
              <a:latin typeface="Arial"/>
              <a:cs typeface="Arial"/>
            </a:rPr>
            <a:t>- the submitter is commenting on something that is not part of the domain </a:t>
          </a:r>
        </a:p>
        <a:p>
          <a:pPr algn="l" rtl="0">
            <a:defRPr sz="1000"/>
          </a:pPr>
          <a:endParaRPr lang="en-US" sz="1000" b="0" i="0" u="none" strike="noStrike" baseline="0">
            <a:solidFill>
              <a:srgbClr val="000000"/>
            </a:solidFill>
            <a:latin typeface="Arial"/>
            <a:cs typeface="Arial"/>
          </a:endParaRPr>
        </a:p>
        <a:p>
          <a:pPr algn="l" rtl="0">
            <a:defRPr sz="1000"/>
          </a:pPr>
          <a:r>
            <a:rPr lang="en-US" sz="1000" b="1" i="0" u="none" strike="noStrike" baseline="0">
              <a:solidFill>
                <a:srgbClr val="000000"/>
              </a:solidFill>
              <a:latin typeface="Arial"/>
              <a:cs typeface="Arial"/>
            </a:rPr>
            <a:t>6.  Referred and Tracked.  </a:t>
          </a:r>
          <a:r>
            <a:rPr lang="en-US" sz="1000" b="0" i="0" u="none" strike="noStrike" baseline="0">
              <a:solidFill>
                <a:srgbClr val="000000"/>
              </a:solidFill>
              <a:latin typeface="Arial"/>
              <a:cs typeface="Arial"/>
            </a:rPr>
            <a:t>This should be used in circumstances when a comment was submitted to your WG in error and should have been submitted to another WG.  If you use this disposition you should also select the name of the WG you referred the comment to under the Column "Referred To".  </a:t>
          </a:r>
        </a:p>
        <a:p>
          <a:pPr algn="l" rtl="0">
            <a:defRPr sz="1000"/>
          </a:pPr>
          <a:endParaRPr lang="en-US" sz="1000" b="0" i="0" u="none" strike="noStrike" baseline="0">
            <a:solidFill>
              <a:srgbClr val="000000"/>
            </a:solidFill>
            <a:latin typeface="Arial"/>
            <a:cs typeface="Arial"/>
          </a:endParaRPr>
        </a:p>
        <a:p>
          <a:pPr algn="l" rtl="0">
            <a:defRPr sz="1000"/>
          </a:pPr>
          <a:r>
            <a:rPr lang="en-US" sz="1000" b="1" i="0" u="none" strike="noStrike" baseline="0">
              <a:solidFill>
                <a:srgbClr val="000000"/>
              </a:solidFill>
              <a:latin typeface="Arial"/>
              <a:cs typeface="Arial"/>
            </a:rPr>
            <a:t>7.  Pending Input from Submitter.  </a:t>
          </a:r>
          <a:r>
            <a:rPr lang="en-US" sz="1000" b="0" i="0" u="none" strike="noStrike" baseline="0">
              <a:solidFill>
                <a:srgbClr val="000000"/>
              </a:solidFill>
              <a:latin typeface="Arial"/>
              <a:cs typeface="Arial"/>
            </a:rPr>
            <a:t>This should be used when the WG has read the comment but didn't quite understand it or needs to get more input from the submitter.  By selecting "Pending Input from Submitter" the WG can track and sort their dispositions more accurately.</a:t>
          </a:r>
        </a:p>
        <a:p>
          <a:pPr algn="l" rtl="0">
            <a:defRPr sz="1000"/>
          </a:pPr>
          <a:endParaRPr lang="en-US" sz="1000" b="0" i="0" u="none" strike="noStrike" baseline="0">
            <a:solidFill>
              <a:srgbClr val="000000"/>
            </a:solidFill>
            <a:latin typeface="Arial"/>
            <a:cs typeface="Arial"/>
          </a:endParaRPr>
        </a:p>
        <a:p>
          <a:pPr algn="l" rtl="0">
            <a:defRPr sz="1000"/>
          </a:pPr>
          <a:r>
            <a:rPr lang="en-US" sz="1000" b="1" i="0" u="none" strike="noStrike" baseline="0">
              <a:solidFill>
                <a:srgbClr val="000000"/>
              </a:solidFill>
              <a:latin typeface="Arial"/>
              <a:cs typeface="Arial"/>
            </a:rPr>
            <a:t>8. Pending Input from other WG.</a:t>
          </a:r>
          <a:r>
            <a:rPr lang="en-US" sz="1000" b="0" i="0" u="none" strike="noStrike" baseline="0">
              <a:solidFill>
                <a:srgbClr val="000000"/>
              </a:solidFill>
              <a:latin typeface="Arial"/>
              <a:cs typeface="Arial"/>
            </a:rPr>
            <a:t>  The WG has determined that they cannot give the comment a disposition without further input or a final decision from another WG.  This should be used for comments that do belong to your WG but  require a decision from another WG, such as ArB or MnM.</a:t>
          </a:r>
        </a:p>
        <a:p>
          <a:pPr algn="l" rtl="0">
            <a:defRPr sz="1000"/>
          </a:pPr>
          <a:r>
            <a:rPr lang="en-US" sz="1000" b="0" i="0" u="none" strike="noStrike" baseline="0">
              <a:solidFill>
                <a:srgbClr val="000000"/>
              </a:solidFill>
              <a:latin typeface="Arial"/>
              <a:cs typeface="Arial"/>
            </a:rPr>
            <a:t>  </a:t>
          </a:r>
        </a:p>
        <a:p>
          <a:pPr algn="l" rtl="0">
            <a:defRPr sz="1000"/>
          </a:pPr>
          <a:r>
            <a:rPr lang="en-US" sz="1000" b="1" i="0" u="none" strike="noStrike" baseline="0">
              <a:solidFill>
                <a:srgbClr val="000000"/>
              </a:solidFill>
              <a:latin typeface="Arial"/>
              <a:cs typeface="Arial"/>
            </a:rPr>
            <a:t>Applicable only to Affirmative Ballot Comments</a:t>
          </a:r>
          <a:endParaRPr lang="en-US" sz="1000" b="0" i="0" u="none" strike="noStrike" baseline="0">
            <a:solidFill>
              <a:srgbClr val="000000"/>
            </a:solidFill>
            <a:latin typeface="Arial"/>
            <a:cs typeface="Arial"/>
          </a:endParaRPr>
        </a:p>
        <a:p>
          <a:pPr algn="l" rtl="0">
            <a:defRPr sz="1000"/>
          </a:pPr>
          <a:r>
            <a:rPr lang="en-US" sz="1000" b="1" i="0" u="none" strike="noStrike" baseline="0">
              <a:solidFill>
                <a:srgbClr val="000000"/>
              </a:solidFill>
              <a:latin typeface="Arial"/>
              <a:cs typeface="Arial"/>
            </a:rPr>
            <a:t>9. Considered for future use.</a:t>
          </a:r>
          <a:r>
            <a:rPr lang="en-US" sz="1000" b="0" i="0" u="none" strike="noStrike" baseline="0">
              <a:solidFill>
                <a:srgbClr val="000000"/>
              </a:solidFill>
              <a:latin typeface="Arial"/>
              <a:cs typeface="Arial"/>
            </a:rPr>
            <a:t>  The WG, or a representative of the WG (editor or task force), has reviewed the item and has determined that no change will be made to the standard at this point in time. This is in keeping with ANSI requirements. The reviewer should comment on the result of the ballot comment consideration.  An Example comment is included here:</a:t>
          </a:r>
        </a:p>
        <a:p>
          <a:pPr algn="l" rtl="0">
            <a:defRPr sz="1000"/>
          </a:pPr>
          <a:r>
            <a:rPr lang="en-US" sz="1000" b="0" i="0" u="none" strike="noStrike" baseline="0">
              <a:solidFill>
                <a:srgbClr val="000000"/>
              </a:solidFill>
              <a:latin typeface="Arial"/>
              <a:cs typeface="Arial"/>
            </a:rPr>
            <a:t>-  the suggestion is persuasive, but outside the scope of the ballot cycle; the submitter is encouraged to submit a proposal to the WG using the agreed upon procedures. </a:t>
          </a:r>
        </a:p>
        <a:p>
          <a:pPr algn="l" rtl="0">
            <a:defRPr sz="1000"/>
          </a:pPr>
          <a:endParaRPr lang="en-US" sz="1000" b="0" i="0" u="none" strike="noStrike" baseline="0">
            <a:solidFill>
              <a:srgbClr val="000000"/>
            </a:solidFill>
            <a:latin typeface="Arial"/>
            <a:cs typeface="Arial"/>
          </a:endParaRPr>
        </a:p>
        <a:p>
          <a:pPr algn="l" rtl="0">
            <a:defRPr sz="1000"/>
          </a:pPr>
          <a:r>
            <a:rPr lang="en-US" sz="1000" b="1" i="0" u="none" strike="noStrike" baseline="0">
              <a:solidFill>
                <a:srgbClr val="000000"/>
              </a:solidFill>
              <a:latin typeface="Arial"/>
              <a:cs typeface="Arial"/>
            </a:rPr>
            <a:t>10. Considered-Question answered.</a:t>
          </a:r>
          <a:r>
            <a:rPr lang="en-US" sz="1000" b="0" i="0" u="none" strike="noStrike" baseline="0">
              <a:solidFill>
                <a:srgbClr val="000000"/>
              </a:solidFill>
              <a:latin typeface="Arial"/>
              <a:cs typeface="Arial"/>
            </a:rPr>
            <a:t>  The WG, or a representative of the WG (editor or task force), has reviewed the item and has answered the question posed.  In so doing, the WG has determined that no change will be made to the standard at this point in time. This is in keeping with ANSI requirements.</a:t>
          </a:r>
        </a:p>
        <a:p>
          <a:pPr algn="l" rtl="0">
            <a:defRPr sz="1000"/>
          </a:pPr>
          <a:endParaRPr lang="en-US" sz="1000" b="0" i="0" u="none" strike="noStrike" baseline="0">
            <a:solidFill>
              <a:srgbClr val="000000"/>
            </a:solidFill>
            <a:latin typeface="Arial"/>
            <a:cs typeface="Arial"/>
          </a:endParaRPr>
        </a:p>
        <a:p>
          <a:pPr algn="l" rtl="0">
            <a:defRPr sz="1000"/>
          </a:pPr>
          <a:r>
            <a:rPr lang="en-US" sz="1000" b="1" i="0" u="none" strike="noStrike" baseline="0">
              <a:solidFill>
                <a:srgbClr val="000000"/>
              </a:solidFill>
              <a:latin typeface="Arial"/>
              <a:cs typeface="Arial"/>
            </a:rPr>
            <a:t>11. Considered-No action required. </a:t>
          </a:r>
          <a:r>
            <a:rPr lang="en-US" sz="1000" b="0" i="0" u="none" strike="noStrike" baseline="0">
              <a:solidFill>
                <a:srgbClr val="000000"/>
              </a:solidFill>
              <a:latin typeface="Arial"/>
              <a:cs typeface="Arial"/>
            </a:rPr>
            <a:t>Occasionally people will submit an affirmative comment that does not require an action.  For example, some WG's have received comments of praise for a job well done.  This comment doesn't require any further action on the WG's part, other than to keep up the good work.</a:t>
          </a:r>
        </a:p>
        <a:p>
          <a:pPr algn="l" rtl="0">
            <a:defRPr sz="1000"/>
          </a:pPr>
          <a:endParaRPr lang="en-US" sz="1000" b="0" i="0" u="none" strike="noStrike" baseline="0">
            <a:solidFill>
              <a:srgbClr val="000000"/>
            </a:solidFill>
            <a:latin typeface="Arial"/>
            <a:cs typeface="Arial"/>
          </a:endParaRPr>
        </a:p>
        <a:p>
          <a:pPr algn="l" rtl="0">
            <a:defRPr sz="1000"/>
          </a:pPr>
          <a:endParaRPr lang="en-US" sz="1000" b="0" i="0" u="none" strike="noStrike" baseline="0">
            <a:solidFill>
              <a:srgbClr val="000000"/>
            </a:solidFill>
            <a:latin typeface="Arial"/>
            <a:cs typeface="Arial"/>
          </a:endParaRPr>
        </a:p>
        <a:p>
          <a:pPr algn="l" rtl="0">
            <a:defRPr sz="1000"/>
          </a:pPr>
          <a:endParaRPr lang="en-US" sz="1000" b="0" i="0" u="none" strike="noStrike" baseline="0">
            <a:solidFill>
              <a:srgbClr val="000000"/>
            </a:solidFill>
            <a:latin typeface="Arial"/>
            <a:cs typeface="Arial"/>
          </a:endParaRPr>
        </a:p>
        <a:p>
          <a:pPr algn="l" rtl="0">
            <a:defRPr sz="1000"/>
          </a:pPr>
          <a:endParaRPr lang="en-US" sz="1000" b="0" i="0" u="none" strike="noStrike" baseline="0">
            <a:solidFill>
              <a:srgbClr val="000000"/>
            </a:solidFill>
            <a:latin typeface="Arial"/>
            <a:cs typeface="Aria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66675</xdr:colOff>
      <xdr:row>0</xdr:row>
      <xdr:rowOff>0</xdr:rowOff>
    </xdr:from>
    <xdr:to>
      <xdr:col>24</xdr:col>
      <xdr:colOff>276225</xdr:colOff>
      <xdr:row>13</xdr:row>
      <xdr:rowOff>152400</xdr:rowOff>
    </xdr:to>
    <xdr:sp macro="" textlink="">
      <xdr:nvSpPr>
        <xdr:cNvPr id="6145" name="Text Box 1"/>
        <xdr:cNvSpPr txBox="1">
          <a:spLocks noChangeArrowheads="1"/>
        </xdr:cNvSpPr>
      </xdr:nvSpPr>
      <xdr:spPr bwMode="auto">
        <a:xfrm>
          <a:off x="66675" y="0"/>
          <a:ext cx="11772900" cy="3800475"/>
        </a:xfrm>
        <a:prstGeom prst="rect">
          <a:avLst/>
        </a:prstGeom>
        <a:solidFill>
          <a:srgbClr val="FFFF99"/>
        </a:solidFill>
        <a:ln w="9525">
          <a:solidFill>
            <a:srgbClr val="000000"/>
          </a:solidFill>
          <a:miter lim="800000"/>
          <a:headEnd/>
          <a:tailEnd/>
        </a:ln>
      </xdr:spPr>
      <xdr:txBody>
        <a:bodyPr vertOverflow="clip" wrap="square" lIns="91440" tIns="45720" rIns="91440" bIns="45720" anchor="t" upright="1"/>
        <a:lstStyle/>
        <a:p>
          <a:pPr algn="l" rtl="0">
            <a:defRPr sz="1000"/>
          </a:pPr>
          <a:r>
            <a:rPr lang="en-US" sz="1200" b="0" i="0" u="none" strike="noStrike" baseline="0">
              <a:solidFill>
                <a:srgbClr val="000000"/>
              </a:solidFill>
              <a:latin typeface="Times New Roman"/>
              <a:cs typeface="Times New Roman"/>
            </a:rPr>
            <a:t>Note on entering large bodies of text:</a:t>
          </a:r>
        </a:p>
        <a:p>
          <a:pPr algn="l" rtl="0">
            <a:defRPr sz="1000"/>
          </a:pPr>
          <a:r>
            <a:rPr lang="en-US" sz="1200" b="0" i="0" u="none" strike="noStrike" baseline="0">
              <a:solidFill>
                <a:srgbClr val="000000"/>
              </a:solidFill>
              <a:latin typeface="Times New Roman"/>
              <a:cs typeface="Times New Roman"/>
            </a:rPr>
            <a:t>------------------------------------------------------------------</a:t>
          </a:r>
        </a:p>
        <a:p>
          <a:pPr algn="l" rtl="0">
            <a:defRPr sz="1000"/>
          </a:pPr>
          <a:r>
            <a:rPr lang="en-US" sz="1200" b="0" i="0" u="none" strike="noStrike" baseline="0">
              <a:solidFill>
                <a:srgbClr val="000000"/>
              </a:solidFill>
              <a:latin typeface="Times New Roman"/>
              <a:cs typeface="Times New Roman"/>
            </a:rPr>
            <a:t>When entering a large body of text in an Excel spreadsheet cell:</a:t>
          </a:r>
        </a:p>
        <a:p>
          <a:pPr algn="l" rtl="0">
            <a:defRPr sz="1000"/>
          </a:pPr>
          <a:endParaRPr lang="en-US" sz="1200" b="0" i="0" u="none" strike="noStrike" baseline="0">
            <a:solidFill>
              <a:srgbClr val="000000"/>
            </a:solidFill>
            <a:latin typeface="Times New Roman"/>
            <a:cs typeface="Times New Roman"/>
          </a:endParaRPr>
        </a:p>
        <a:p>
          <a:pPr algn="l" rtl="0">
            <a:defRPr sz="1000"/>
          </a:pPr>
          <a:r>
            <a:rPr lang="en-US" sz="1200" b="0" i="0" u="none" strike="noStrike" baseline="0">
              <a:solidFill>
                <a:srgbClr val="000000"/>
              </a:solidFill>
              <a:latin typeface="Times New Roman"/>
              <a:cs typeface="Times New Roman"/>
            </a:rPr>
            <a:t>1)  The cell is pre-set to word wrap</a:t>
          </a:r>
        </a:p>
        <a:p>
          <a:pPr algn="l" rtl="0">
            <a:defRPr sz="1000"/>
          </a:pPr>
          <a:endParaRPr lang="en-US" sz="1200" b="0" i="0" u="none" strike="noStrike" baseline="0">
            <a:solidFill>
              <a:srgbClr val="000000"/>
            </a:solidFill>
            <a:latin typeface="Times New Roman"/>
            <a:cs typeface="Times New Roman"/>
          </a:endParaRPr>
        </a:p>
        <a:p>
          <a:pPr algn="l" rtl="0">
            <a:defRPr sz="1000"/>
          </a:pPr>
          <a:r>
            <a:rPr lang="en-US" sz="1200" b="0" i="0" u="none" strike="noStrike" baseline="0">
              <a:solidFill>
                <a:srgbClr val="000000"/>
              </a:solidFill>
              <a:latin typeface="Times New Roman"/>
              <a:cs typeface="Times New Roman"/>
            </a:rPr>
            <a:t>2)  You can expand the column if you would like to see more of the available data</a:t>
          </a:r>
        </a:p>
        <a:p>
          <a:pPr algn="l" rtl="0">
            <a:defRPr sz="1000"/>
          </a:pPr>
          <a:endParaRPr lang="en-US" sz="1200" b="0" i="0" u="none" strike="noStrike" baseline="0">
            <a:solidFill>
              <a:srgbClr val="000000"/>
            </a:solidFill>
            <a:latin typeface="Times New Roman"/>
            <a:cs typeface="Times New Roman"/>
          </a:endParaRPr>
        </a:p>
        <a:p>
          <a:pPr algn="l" rtl="0">
            <a:defRPr sz="1000"/>
          </a:pPr>
          <a:r>
            <a:rPr lang="en-US" sz="1200" b="0" i="0" u="none" strike="noStrike" baseline="0">
              <a:solidFill>
                <a:srgbClr val="000000"/>
              </a:solidFill>
              <a:latin typeface="Times New Roman"/>
              <a:cs typeface="Times New Roman"/>
            </a:rPr>
            <a:t>3)  There is a limit to the amount of text you can enter into a "comment" text column so keep things brief.  </a:t>
          </a:r>
        </a:p>
        <a:p>
          <a:pPr algn="l" rtl="0">
            <a:defRPr sz="1000"/>
          </a:pPr>
          <a:r>
            <a:rPr lang="en-US" sz="1200" b="0" i="0" u="none" strike="noStrike" baseline="0">
              <a:solidFill>
                <a:srgbClr val="000000"/>
              </a:solidFill>
              <a:latin typeface="Times New Roman"/>
              <a:cs typeface="Times New Roman"/>
            </a:rPr>
            <a:t>      -For verbose text, we recommend a separate word document; reference the file name here and include it (zipped) with your ballot.</a:t>
          </a:r>
        </a:p>
        <a:p>
          <a:pPr algn="l" rtl="0">
            <a:defRPr sz="1000"/>
          </a:pPr>
          <a:endParaRPr lang="en-US" sz="1200" b="0" i="0" u="none" strike="noStrike" baseline="0">
            <a:solidFill>
              <a:srgbClr val="000000"/>
            </a:solidFill>
            <a:latin typeface="Times New Roman"/>
            <a:cs typeface="Times New Roman"/>
          </a:endParaRPr>
        </a:p>
        <a:p>
          <a:pPr algn="l" rtl="0">
            <a:defRPr sz="1000"/>
          </a:pPr>
          <a:r>
            <a:rPr lang="en-US" sz="1200" b="0" i="0" u="none" strike="noStrike" baseline="0">
              <a:solidFill>
                <a:srgbClr val="000000"/>
              </a:solidFill>
              <a:latin typeface="Times New Roman"/>
              <a:cs typeface="Times New Roman"/>
            </a:rPr>
            <a:t>4)  To create a paragraph  break in lengthy text, use Alt + Enter on your keyboard.</a:t>
          </a:r>
        </a:p>
        <a:p>
          <a:pPr algn="l" rtl="0">
            <a:defRPr sz="1000"/>
          </a:pPr>
          <a:endParaRPr lang="en-US" sz="1200" b="0" i="0" u="none" strike="noStrike" baseline="0">
            <a:solidFill>
              <a:srgbClr val="000000"/>
            </a:solidFill>
            <a:latin typeface="Times New Roman"/>
            <a:cs typeface="Times New Roman"/>
          </a:endParaRPr>
        </a:p>
        <a:p>
          <a:pPr algn="l" rtl="0">
            <a:defRPr sz="1000"/>
          </a:pPr>
          <a:r>
            <a:rPr lang="en-US" sz="1200" b="0" i="0" u="none" strike="noStrike" baseline="0">
              <a:solidFill>
                <a:srgbClr val="000000"/>
              </a:solidFill>
              <a:latin typeface="Times New Roman"/>
              <a:cs typeface="Times New Roman"/>
            </a:rPr>
            <a:t>5) To create "bullets", simply use a dash "-" space for each item you want to</a:t>
          </a:r>
        </a:p>
        <a:p>
          <a:pPr algn="l" rtl="0">
            <a:defRPr sz="1000"/>
          </a:pPr>
          <a:r>
            <a:rPr lang="en-US" sz="1200" b="0" i="0" u="none" strike="noStrike" baseline="0">
              <a:solidFill>
                <a:srgbClr val="000000"/>
              </a:solidFill>
              <a:latin typeface="Times New Roman"/>
              <a:cs typeface="Times New Roman"/>
            </a:rPr>
            <a:t>"bullet" and use two paragraph marks between them (Alt + Enter as described</a:t>
          </a:r>
        </a:p>
        <a:p>
          <a:pPr algn="l" rtl="0">
            <a:defRPr sz="1000"/>
          </a:pPr>
          <a:r>
            <a:rPr lang="en-US" sz="1200" b="0" i="0" u="none" strike="noStrike" baseline="0">
              <a:solidFill>
                <a:srgbClr val="000000"/>
              </a:solidFill>
              <a:latin typeface="Times New Roman"/>
              <a:cs typeface="Times New Roman"/>
            </a:rPr>
            <a:t>above).</a:t>
          </a:r>
        </a:p>
        <a:p>
          <a:pPr algn="l" rtl="0">
            <a:defRPr sz="1000"/>
          </a:pPr>
          <a:r>
            <a:rPr lang="en-US" sz="1200" b="0" i="0" u="none" strike="noStrike" baseline="0">
              <a:solidFill>
                <a:srgbClr val="000000"/>
              </a:solidFill>
              <a:latin typeface="Times New Roman"/>
              <a:cs typeface="Times New Roman"/>
            </a:rPr>
            <a:t>------------------------------------------------------------------</a:t>
          </a:r>
        </a:p>
        <a:p>
          <a:pPr algn="l" rtl="0">
            <a:defRPr sz="1000"/>
          </a:pPr>
          <a:endParaRPr lang="en-US" sz="1200" b="0" i="0" u="none" strike="noStrike" baseline="0">
            <a:solidFill>
              <a:srgbClr val="000000"/>
            </a:solidFill>
            <a:latin typeface="Times New Roman"/>
            <a:cs typeface="Times New Roman"/>
          </a:endParaRPr>
        </a:p>
        <a:p>
          <a:pPr algn="l" rtl="0">
            <a:defRPr sz="1000"/>
          </a:pPr>
          <a:endParaRPr lang="en-US" sz="1200" b="0" i="0" u="none" strike="noStrike" baseline="0">
            <a:solidFill>
              <a:srgbClr val="000000"/>
            </a:solidFill>
            <a:latin typeface="Times New Roman"/>
            <a:cs typeface="Times New Roman"/>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38100</xdr:colOff>
      <xdr:row>0</xdr:row>
      <xdr:rowOff>28575</xdr:rowOff>
    </xdr:from>
    <xdr:to>
      <xdr:col>25</xdr:col>
      <xdr:colOff>333375</xdr:colOff>
      <xdr:row>189</xdr:row>
      <xdr:rowOff>104775</xdr:rowOff>
    </xdr:to>
    <xdr:sp macro="" textlink="">
      <xdr:nvSpPr>
        <xdr:cNvPr id="4097" name="Text Box 1"/>
        <xdr:cNvSpPr txBox="1">
          <a:spLocks noChangeArrowheads="1"/>
        </xdr:cNvSpPr>
      </xdr:nvSpPr>
      <xdr:spPr bwMode="auto">
        <a:xfrm>
          <a:off x="38100" y="28575"/>
          <a:ext cx="12277725" cy="32223075"/>
        </a:xfrm>
        <a:prstGeom prst="rect">
          <a:avLst/>
        </a:prstGeom>
        <a:solidFill>
          <a:srgbClr val="FFFF99"/>
        </a:solidFill>
        <a:ln w="9525">
          <a:solidFill>
            <a:srgbClr val="000000"/>
          </a:solidFill>
          <a:miter lim="800000"/>
          <a:headEnd/>
          <a:tailEnd/>
        </a:ln>
      </xdr:spPr>
      <xdr:txBody>
        <a:bodyPr vertOverflow="clip" wrap="square" lIns="91440" tIns="45720" rIns="91440" bIns="45720" anchor="t" upright="1"/>
        <a:lstStyle/>
        <a:p>
          <a:pPr algn="l" rtl="0">
            <a:defRPr sz="1000"/>
          </a:pPr>
          <a:r>
            <a:rPr lang="en-US" sz="1200" b="1" i="0" u="none" strike="noStrike" baseline="0">
              <a:solidFill>
                <a:srgbClr val="000000"/>
              </a:solidFill>
              <a:latin typeface="Times New Roman"/>
              <a:cs typeface="Times New Roman"/>
            </a:rPr>
            <a:t>Note:  This section is a placeholder for Q&amp;A/Helpful Hints for ballot resolution.  (These notes are from Cleveland Co-Chair meeting; needs to be edited, or replaced by use cases)</a:t>
          </a:r>
          <a:endParaRPr lang="en-US" sz="1200" b="0" i="0" u="none" strike="noStrike" baseline="0">
            <a:solidFill>
              <a:srgbClr val="000000"/>
            </a:solidFill>
            <a:latin typeface="Times New Roman"/>
            <a:cs typeface="Times New Roman"/>
          </a:endParaRPr>
        </a:p>
        <a:p>
          <a:pPr algn="l" rtl="0">
            <a:defRPr sz="1000"/>
          </a:pPr>
          <a:endParaRPr lang="en-US" sz="1200" b="0" i="0" u="none" strike="noStrike" baseline="0">
            <a:solidFill>
              <a:srgbClr val="000000"/>
            </a:solidFill>
            <a:latin typeface="Times New Roman"/>
            <a:cs typeface="Times New Roman"/>
          </a:endParaRPr>
        </a:p>
        <a:p>
          <a:pPr algn="l" rtl="0">
            <a:defRPr sz="1000"/>
          </a:pPr>
          <a:r>
            <a:rPr lang="en-US" sz="1200" b="0" i="0" u="none" strike="noStrike" baseline="0">
              <a:solidFill>
                <a:srgbClr val="000000"/>
              </a:solidFill>
              <a:latin typeface="Times New Roman"/>
              <a:cs typeface="Times New Roman"/>
            </a:rPr>
            <a:t>Marked ballots</a:t>
          </a:r>
        </a:p>
        <a:p>
          <a:pPr algn="l" rtl="0">
            <a:defRPr sz="1000"/>
          </a:pPr>
          <a:r>
            <a:rPr lang="en-US" sz="1200" b="0" i="0" u="none" strike="noStrike" baseline="0">
              <a:solidFill>
                <a:srgbClr val="000000"/>
              </a:solidFill>
              <a:latin typeface="Times New Roman"/>
              <a:cs typeface="Times New Roman"/>
            </a:rPr>
            <a:t>Issue For second and subsequent membership ballots HL7 ballots only the substantive changes that were added since the last ballot, with the instructions that ballots returned on unmarked items will be found “not related”.  How do you handle obvious errors that were not marked, for example, the address for an external reference (e.g. DICOM) is incorrect?  </a:t>
          </a:r>
        </a:p>
        <a:p>
          <a:pPr algn="l" rtl="0">
            <a:defRPr sz="1000"/>
          </a:pPr>
          <a:r>
            <a:rPr lang="en-US" sz="1200" b="0" i="0" u="none" strike="noStrike" baseline="0">
              <a:solidFill>
                <a:srgbClr val="000000"/>
              </a:solidFill>
              <a:latin typeface="Times New Roman"/>
              <a:cs typeface="Times New Roman"/>
            </a:rPr>
            <a:t>Response You can correct the obvious typographical errors as long as it is not a substantive change, even if it is unmarked.  We recommend conservation interpretation of “obvious error” as you do not want to make a change that will questioned, or perceived to show favoritism.  If you are unclear if the item is an “obvious error” consult the TSC Chair or ARB.  </a:t>
          </a:r>
        </a:p>
        <a:p>
          <a:pPr algn="l" rtl="0">
            <a:defRPr sz="1000"/>
          </a:pPr>
          <a:r>
            <a:rPr lang="en-US" sz="1200" b="0" i="0" u="none" strike="noStrike" baseline="0">
              <a:solidFill>
                <a:srgbClr val="000000"/>
              </a:solidFill>
              <a:latin typeface="Times New Roman"/>
              <a:cs typeface="Times New Roman"/>
            </a:rPr>
            <a:t>Comment With the progression of ballots from Committee - &gt; Membership the closer you get to final member ballot, the more conservative you should be in adding content.  In the early stages of committee ballot, it may be acceptable to adding new content (if endorsed by the committee) as wider audiences will review/critique in membership ballot.  The Bylaws require two levels of ballot for new content (refer to Section 14.01).  Exceptions must approved by the TSC Char.</a:t>
          </a:r>
        </a:p>
        <a:p>
          <a:pPr algn="l" rtl="0">
            <a:defRPr sz="1000"/>
          </a:pPr>
          <a:endParaRPr lang="en-US" sz="1200" b="0" i="0" u="none" strike="noStrike" baseline="0">
            <a:solidFill>
              <a:srgbClr val="000000"/>
            </a:solidFill>
            <a:latin typeface="Times New Roman"/>
            <a:cs typeface="Times New Roman"/>
          </a:endParaRPr>
        </a:p>
        <a:p>
          <a:pPr algn="l" rtl="0">
            <a:defRPr sz="1000"/>
          </a:pPr>
          <a:r>
            <a:rPr lang="en-US" sz="1200" b="0" i="0" u="none" strike="noStrike" baseline="0">
              <a:solidFill>
                <a:srgbClr val="000000"/>
              </a:solidFill>
              <a:latin typeface="Times New Roman"/>
              <a:cs typeface="Times New Roman"/>
            </a:rPr>
            <a:t>Non-persuasive</a:t>
          </a:r>
        </a:p>
        <a:p>
          <a:pPr algn="l" rtl="0">
            <a:defRPr sz="1000"/>
          </a:pPr>
          <a:r>
            <a:rPr lang="en-US" sz="1200" b="0" i="0" u="none" strike="noStrike" baseline="0">
              <a:solidFill>
                <a:srgbClr val="000000"/>
              </a:solidFill>
              <a:latin typeface="Times New Roman"/>
              <a:cs typeface="Times New Roman"/>
            </a:rPr>
            <a:t>Issue Use with discretion· Attempt to contact the voter before you declare their vote non-persuasive· Fixing a problem (e.g. typo) in effect makes the negative vote non-persuasive.· In all cases, the voter must be informed of the WG’s action.</a:t>
          </a:r>
        </a:p>
        <a:p>
          <a:pPr algn="l" rtl="0">
            <a:defRPr sz="1000"/>
          </a:pPr>
          <a:r>
            <a:rPr lang="en-US" sz="1200" b="0" i="0" u="none" strike="noStrike" baseline="0">
              <a:solidFill>
                <a:srgbClr val="000000"/>
              </a:solidFill>
              <a:latin typeface="Times New Roman"/>
              <a:cs typeface="Times New Roman"/>
            </a:rPr>
            <a:t>Response The preferred outcome is for the voter to withdraw a negative ballot;  It is within a chair’s prerogative to declare an item non-persuasive.  However, it does not make sense to declare non-persuasive without attempting to contact the voter to discuss why you are declaring non-persuasive.  If you correct a typo, the item is no longer (in effect)  non-persuasive once you have adopted their recommended change, however the voter should then willingly withdraw their negative as you have made their suggestion correction..  In all cases, you must inform the voter.</a:t>
          </a:r>
        </a:p>
        <a:p>
          <a:pPr algn="l" rtl="0">
            <a:defRPr sz="1000"/>
          </a:pPr>
          <a:r>
            <a:rPr lang="en-US" sz="1200" b="0" i="0" u="none" strike="noStrike" baseline="0">
              <a:solidFill>
                <a:srgbClr val="000000"/>
              </a:solidFill>
              <a:latin typeface="Times New Roman"/>
              <a:cs typeface="Times New Roman"/>
            </a:rPr>
            <a:t>Comment </a:t>
          </a:r>
        </a:p>
        <a:p>
          <a:pPr algn="l" rtl="0">
            <a:defRPr sz="1000"/>
          </a:pPr>
          <a:endParaRPr lang="en-US" sz="1200" b="0" i="0" u="none" strike="noStrike" baseline="0">
            <a:solidFill>
              <a:srgbClr val="000000"/>
            </a:solidFill>
            <a:latin typeface="Times New Roman"/>
            <a:cs typeface="Times New Roman"/>
          </a:endParaRPr>
        </a:p>
        <a:p>
          <a:pPr algn="l" rtl="0">
            <a:defRPr sz="1000"/>
          </a:pPr>
          <a:endParaRPr lang="en-US" sz="1200" b="0" i="0" u="none" strike="noStrike" baseline="0">
            <a:solidFill>
              <a:srgbClr val="000000"/>
            </a:solidFill>
            <a:latin typeface="Times New Roman"/>
            <a:cs typeface="Times New Roman"/>
          </a:endParaRPr>
        </a:p>
        <a:p>
          <a:pPr algn="l" rtl="0">
            <a:defRPr sz="1000"/>
          </a:pPr>
          <a:r>
            <a:rPr lang="en-US" sz="1200" b="0" i="0" u="none" strike="noStrike" baseline="0">
              <a:solidFill>
                <a:srgbClr val="000000"/>
              </a:solidFill>
              <a:latin typeface="Times New Roman"/>
              <a:cs typeface="Times New Roman"/>
            </a:rPr>
            <a:t>Non-related</a:t>
          </a:r>
        </a:p>
        <a:p>
          <a:pPr algn="l" rtl="0">
            <a:defRPr sz="1000"/>
          </a:pPr>
          <a:r>
            <a:rPr lang="en-US" sz="1200" b="0" i="0" u="none" strike="noStrike" baseline="0">
              <a:solidFill>
                <a:srgbClr val="000000"/>
              </a:solidFill>
              <a:latin typeface="Times New Roman"/>
              <a:cs typeface="Times New Roman"/>
            </a:rPr>
            <a:t>Issue Use with discretion· Used, for example, if the ballot item is out of scope, e.g. on a marked ballot the voter has submitted a comment on an area not subject to vote.· Out of scope items</a:t>
          </a:r>
        </a:p>
        <a:p>
          <a:pPr algn="l" rtl="0">
            <a:defRPr sz="1000"/>
          </a:pPr>
          <a:r>
            <a:rPr lang="en-US" sz="1200" b="0" i="0" u="none" strike="noStrike" baseline="0">
              <a:solidFill>
                <a:srgbClr val="000000"/>
              </a:solidFill>
              <a:latin typeface="Times New Roman"/>
              <a:cs typeface="Times New Roman"/>
            </a:rPr>
            <a:t>Response </a:t>
          </a:r>
        </a:p>
        <a:p>
          <a:pPr algn="l" rtl="0">
            <a:defRPr sz="1000"/>
          </a:pPr>
          <a:r>
            <a:rPr lang="en-US" sz="1200" b="0" i="0" u="none" strike="noStrike" baseline="0">
              <a:solidFill>
                <a:srgbClr val="000000"/>
              </a:solidFill>
              <a:latin typeface="Times New Roman"/>
              <a:cs typeface="Times New Roman"/>
            </a:rPr>
            <a:t>Comment </a:t>
          </a:r>
        </a:p>
        <a:p>
          <a:pPr algn="l" rtl="0">
            <a:defRPr sz="1000"/>
          </a:pPr>
          <a:endParaRPr lang="en-US" sz="1200" b="0" i="0" u="none" strike="noStrike" baseline="0">
            <a:solidFill>
              <a:srgbClr val="000000"/>
            </a:solidFill>
            <a:latin typeface="Times New Roman"/>
            <a:cs typeface="Times New Roman"/>
          </a:endParaRPr>
        </a:p>
        <a:p>
          <a:pPr algn="l" rtl="0">
            <a:defRPr sz="1000"/>
          </a:pPr>
          <a:endParaRPr lang="en-US" sz="1200" b="0" i="0" u="none" strike="noStrike" baseline="0">
            <a:solidFill>
              <a:srgbClr val="000000"/>
            </a:solidFill>
            <a:latin typeface="Times New Roman"/>
            <a:cs typeface="Times New Roman"/>
          </a:endParaRPr>
        </a:p>
        <a:p>
          <a:pPr algn="l" rtl="0">
            <a:defRPr sz="1000"/>
          </a:pPr>
          <a:r>
            <a:rPr lang="en-US" sz="1200" b="0" i="0" u="none" strike="noStrike" baseline="0">
              <a:solidFill>
                <a:srgbClr val="000000"/>
              </a:solidFill>
              <a:latin typeface="Times New Roman"/>
              <a:cs typeface="Times New Roman"/>
            </a:rPr>
            <a:t>Non-standard ballot responses are received</a:t>
          </a:r>
        </a:p>
        <a:p>
          <a:pPr algn="l" rtl="0">
            <a:defRPr sz="1000"/>
          </a:pPr>
          <a:r>
            <a:rPr lang="en-US" sz="1200" b="0" i="0" u="none" strike="noStrike" baseline="0">
              <a:solidFill>
                <a:srgbClr val="000000"/>
              </a:solidFill>
              <a:latin typeface="Times New Roman"/>
              <a:cs typeface="Times New Roman"/>
            </a:rPr>
            <a:t>Issue The ballot spreadsheet allows invalid combination, such as negative typo.</a:t>
          </a:r>
        </a:p>
        <a:p>
          <a:pPr algn="l" rtl="0">
            <a:defRPr sz="1000"/>
          </a:pPr>
          <a:r>
            <a:rPr lang="en-US" sz="1200" b="0" i="0" u="none" strike="noStrike" baseline="0">
              <a:solidFill>
                <a:srgbClr val="000000"/>
              </a:solidFill>
              <a:latin typeface="Times New Roman"/>
              <a:cs typeface="Times New Roman"/>
            </a:rPr>
            <a:t>Response Revise the ballot spreadsheets to support only the ANSI defined votes, plus “minor” and “major” negative as requested by the committees for use as a management tool.  Question will be removed.  Suggestion will be retained</a:t>
          </a:r>
        </a:p>
        <a:p>
          <a:pPr algn="l" rtl="0">
            <a:defRPr sz="1000"/>
          </a:pPr>
          <a:r>
            <a:rPr lang="en-US" sz="1200" b="0" i="0" u="none" strike="noStrike" baseline="0">
              <a:solidFill>
                <a:srgbClr val="000000"/>
              </a:solidFill>
              <a:latin typeface="Times New Roman"/>
              <a:cs typeface="Times New Roman"/>
            </a:rPr>
            <a:t>Comment Separate Affirmative/Abstain and Negative ballots will be created.  Affirmative ballots will support:  naffirmativenaffirmative with commentnaffirmative with comment – typonaffirmative with comment – suggestionnabstainNegative ballots will support:nnegative with reason – majornnegative with reason – minorNote:  “major” “minor” need definition</a:t>
          </a:r>
        </a:p>
        <a:p>
          <a:pPr algn="l" rtl="0">
            <a:defRPr sz="1000"/>
          </a:pPr>
          <a:endParaRPr lang="en-US" sz="1200" b="0" i="0" u="none" strike="noStrike" baseline="0">
            <a:solidFill>
              <a:srgbClr val="000000"/>
            </a:solidFill>
            <a:latin typeface="Times New Roman"/>
            <a:cs typeface="Times New Roman"/>
          </a:endParaRPr>
        </a:p>
        <a:p>
          <a:pPr algn="l" rtl="0">
            <a:defRPr sz="1000"/>
          </a:pPr>
          <a:r>
            <a:rPr lang="en-US" sz="1200" b="0" i="0" u="none" strike="noStrike" baseline="0">
              <a:solidFill>
                <a:srgbClr val="000000"/>
              </a:solidFill>
              <a:latin typeface="Times New Roman"/>
              <a:cs typeface="Times New Roman"/>
            </a:rPr>
            <a:t>Substantive changes must be noted in ballot reconciliation</a:t>
          </a:r>
        </a:p>
        <a:p>
          <a:pPr algn="l" rtl="0">
            <a:defRPr sz="1000"/>
          </a:pPr>
          <a:r>
            <a:rPr lang="en-US" sz="1200" b="0" i="0" u="none" strike="noStrike" baseline="0">
              <a:solidFill>
                <a:srgbClr val="000000"/>
              </a:solidFill>
              <a:latin typeface="Times New Roman"/>
              <a:cs typeface="Times New Roman"/>
            </a:rPr>
            <a:t>Issue Who determines whether a ballot goes forward?</a:t>
          </a:r>
        </a:p>
        <a:p>
          <a:pPr algn="l" rtl="0">
            <a:defRPr sz="1000"/>
          </a:pPr>
          <a:r>
            <a:rPr lang="en-US" sz="1200" b="0" i="0" u="none" strike="noStrike" baseline="0">
              <a:solidFill>
                <a:srgbClr val="000000"/>
              </a:solidFill>
              <a:latin typeface="Times New Roman"/>
              <a:cs typeface="Times New Roman"/>
            </a:rPr>
            <a:t>Response Substantive changes in a member ballot will result in a subsequent ballot.  These should be identified on the ballot reconciliation form.  (Refer to Bylaws 15.07.03).  The TSC Chair will determine whether the ballot goes forward to another member ballot, or back to committee ballot.</a:t>
          </a:r>
        </a:p>
        <a:p>
          <a:pPr algn="l" rtl="0">
            <a:defRPr sz="1000"/>
          </a:pPr>
          <a:r>
            <a:rPr lang="en-US" sz="1200" b="0" i="0" u="none" strike="noStrike" baseline="0">
              <a:solidFill>
                <a:srgbClr val="000000"/>
              </a:solidFill>
              <a:latin typeface="Times New Roman"/>
              <a:cs typeface="Times New Roman"/>
            </a:rPr>
            <a:t>Comment · Co-chairs and Editors need a working knowledge of “substantive change” as defined on the Arb website.· </a:t>
          </a:r>
        </a:p>
        <a:p>
          <a:pPr algn="l" rtl="0">
            <a:defRPr sz="1000"/>
          </a:pPr>
          <a:endParaRPr lang="en-US" sz="1200" b="0" i="0" u="none" strike="noStrike" baseline="0">
            <a:solidFill>
              <a:srgbClr val="000000"/>
            </a:solidFill>
            <a:latin typeface="Times New Roman"/>
            <a:cs typeface="Times New Roman"/>
          </a:endParaRPr>
        </a:p>
        <a:p>
          <a:pPr algn="l" rtl="0">
            <a:defRPr sz="1000"/>
          </a:pPr>
          <a:r>
            <a:rPr lang="en-US" sz="1200" b="0" i="0" u="none" strike="noStrike" baseline="0">
              <a:solidFill>
                <a:srgbClr val="000000"/>
              </a:solidFill>
              <a:latin typeface="Times New Roman"/>
              <a:cs typeface="Times New Roman"/>
            </a:rPr>
            <a:t>What Reconciliation Documentation Should Be Retained?</a:t>
          </a:r>
        </a:p>
        <a:p>
          <a:pPr algn="l" rtl="0">
            <a:defRPr sz="1000"/>
          </a:pPr>
          <a:r>
            <a:rPr lang="en-US" sz="1200" b="0" i="0" u="none" strike="noStrike" baseline="0">
              <a:solidFill>
                <a:srgbClr val="000000"/>
              </a:solidFill>
              <a:latin typeface="Times New Roman"/>
              <a:cs typeface="Times New Roman"/>
            </a:rPr>
            <a:t>Issue · By-Laws Section 14.04.01 states: “All comments accompanying affirmative ballots shall be considered by the Technical Committee.”  This means each line item must be reviewed.  You can use the disposition "considered" to mark affirmative comments that have been reviewed.  Committees are encouraged to include in the comment section what they thing of the affirmative comment and whether or not they think action should be taken, and by who.</a:t>
          </a:r>
        </a:p>
        <a:p>
          <a:pPr algn="l" rtl="0">
            <a:defRPr sz="1000"/>
          </a:pPr>
          <a:r>
            <a:rPr lang="en-US" sz="1200" b="0" i="0" u="none" strike="noStrike" baseline="0">
              <a:solidFill>
                <a:srgbClr val="000000"/>
              </a:solidFill>
              <a:latin typeface="Times New Roman"/>
              <a:cs typeface="Times New Roman"/>
            </a:rPr>
            <a:t>Response · </a:t>
          </a:r>
        </a:p>
        <a:p>
          <a:pPr algn="l" rtl="0">
            <a:defRPr sz="1000"/>
          </a:pPr>
          <a:r>
            <a:rPr lang="en-US" sz="1200" b="0" i="0" u="none" strike="noStrike" baseline="0">
              <a:solidFill>
                <a:srgbClr val="000000"/>
              </a:solidFill>
              <a:latin typeface="Times New Roman"/>
              <a:cs typeface="Times New Roman"/>
            </a:rPr>
            <a:t>Comment </a:t>
          </a:r>
        </a:p>
        <a:p>
          <a:pPr algn="l" rtl="0">
            <a:defRPr sz="1000"/>
          </a:pPr>
          <a:endParaRPr lang="en-US" sz="1200" b="0" i="0" u="none" strike="noStrike" baseline="0">
            <a:solidFill>
              <a:srgbClr val="000000"/>
            </a:solidFill>
            <a:latin typeface="Times New Roman"/>
            <a:cs typeface="Times New Roman"/>
          </a:endParaRPr>
        </a:p>
        <a:p>
          <a:pPr algn="l" rtl="0">
            <a:defRPr sz="1000"/>
          </a:pPr>
          <a:endParaRPr lang="en-US" sz="1200" b="0" i="0" u="none" strike="noStrike" baseline="0">
            <a:solidFill>
              <a:srgbClr val="000000"/>
            </a:solidFill>
            <a:latin typeface="Times New Roman"/>
            <a:cs typeface="Times New Roman"/>
          </a:endParaRPr>
        </a:p>
        <a:p>
          <a:pPr algn="l" rtl="0">
            <a:defRPr sz="1000"/>
          </a:pPr>
          <a:r>
            <a:rPr lang="en-US" sz="1200" b="0" i="0" u="none" strike="noStrike" baseline="0">
              <a:solidFill>
                <a:srgbClr val="000000"/>
              </a:solidFill>
              <a:latin typeface="Times New Roman"/>
              <a:cs typeface="Times New Roman"/>
            </a:rPr>
            <a:t>How do you handle negatives without comment?</a:t>
          </a:r>
        </a:p>
        <a:p>
          <a:pPr algn="l" rtl="0">
            <a:defRPr sz="1000"/>
          </a:pPr>
          <a:r>
            <a:rPr lang="en-US" sz="1200" b="0" i="0" u="none" strike="noStrike" baseline="0">
              <a:solidFill>
                <a:srgbClr val="000000"/>
              </a:solidFill>
              <a:latin typeface="Times New Roman"/>
              <a:cs typeface="Times New Roman"/>
            </a:rPr>
            <a:t>Issue How do you handle a negative ballot is submitted without comments?</a:t>
          </a:r>
        </a:p>
        <a:p>
          <a:pPr algn="l" rtl="0">
            <a:defRPr sz="1000"/>
          </a:pPr>
          <a:r>
            <a:rPr lang="en-US" sz="1200" b="0" i="0" u="none" strike="noStrike" baseline="0">
              <a:solidFill>
                <a:srgbClr val="000000"/>
              </a:solidFill>
              <a:latin typeface="Times New Roman"/>
              <a:cs typeface="Times New Roman"/>
            </a:rPr>
            <a:t>Response The co-chair attempts to contact the voter, indicating “x” days to respond.  If there is no response, the vote becomes 'not persuasive' and the co-chair must notify the ballotter of this disposition.</a:t>
          </a:r>
        </a:p>
        <a:p>
          <a:pPr algn="l" rtl="0">
            <a:defRPr sz="1000"/>
          </a:pPr>
          <a:endParaRPr lang="en-US" sz="1200" b="0" i="0" u="none" strike="noStrike" baseline="0">
            <a:solidFill>
              <a:srgbClr val="000000"/>
            </a:solidFill>
            <a:latin typeface="Times New Roman"/>
            <a:cs typeface="Times New Roman"/>
          </a:endParaRPr>
        </a:p>
        <a:p>
          <a:pPr algn="l" rtl="0">
            <a:defRPr sz="1000"/>
          </a:pPr>
          <a:endParaRPr lang="en-US" sz="1200" b="0" i="0" u="none" strike="noStrike" baseline="0">
            <a:solidFill>
              <a:srgbClr val="000000"/>
            </a:solidFill>
            <a:latin typeface="Times New Roman"/>
            <a:cs typeface="Times New Roman"/>
          </a:endParaRPr>
        </a:p>
        <a:p>
          <a:pPr algn="l" rtl="0">
            <a:defRPr sz="1000"/>
          </a:pPr>
          <a:r>
            <a:rPr lang="en-US" sz="1200" b="0" i="0" u="none" strike="noStrike" baseline="0">
              <a:solidFill>
                <a:srgbClr val="000000"/>
              </a:solidFill>
              <a:latin typeface="Times New Roman"/>
              <a:cs typeface="Times New Roman"/>
            </a:rPr>
            <a:t>Appeals</a:t>
          </a:r>
        </a:p>
        <a:p>
          <a:pPr algn="l" rtl="0">
            <a:defRPr sz="1000"/>
          </a:pPr>
          <a:r>
            <a:rPr lang="en-US" sz="1200" b="0" i="0" u="none" strike="noStrike" baseline="0">
              <a:solidFill>
                <a:srgbClr val="000000"/>
              </a:solidFill>
              <a:latin typeface="Times New Roman"/>
              <a:cs typeface="Times New Roman"/>
            </a:rPr>
            <a:t>Issue How are appeals handled?</a:t>
          </a:r>
        </a:p>
        <a:p>
          <a:pPr algn="l" rtl="0">
            <a:defRPr sz="1000"/>
          </a:pPr>
          <a:r>
            <a:rPr lang="en-US" sz="1200" b="0" i="0" u="none" strike="noStrike" baseline="0">
              <a:solidFill>
                <a:srgbClr val="000000"/>
              </a:solidFill>
              <a:latin typeface="Times New Roman"/>
              <a:cs typeface="Times New Roman"/>
            </a:rPr>
            <a:t>Response · Negative votes could be appealed to the TSC or Board· Affirmative votes cannot be appealed</a:t>
          </a:r>
        </a:p>
        <a:p>
          <a:pPr algn="l" rtl="0">
            <a:defRPr sz="1000"/>
          </a:pPr>
          <a:r>
            <a:rPr lang="en-US" sz="1200" b="0" i="0" u="none" strike="noStrike" baseline="0">
              <a:solidFill>
                <a:srgbClr val="000000"/>
              </a:solidFill>
              <a:latin typeface="Times New Roman"/>
              <a:cs typeface="Times New Roman"/>
            </a:rPr>
            <a:t>Comment </a:t>
          </a:r>
        </a:p>
        <a:p>
          <a:pPr algn="l" rtl="0">
            <a:defRPr sz="1000"/>
          </a:pPr>
          <a:endParaRPr lang="en-US" sz="1200" b="0" i="0" u="none" strike="noStrike" baseline="0">
            <a:solidFill>
              <a:srgbClr val="000000"/>
            </a:solidFill>
            <a:latin typeface="Times New Roman"/>
            <a:cs typeface="Times New Roman"/>
          </a:endParaRPr>
        </a:p>
        <a:p>
          <a:pPr algn="l" rtl="0">
            <a:defRPr sz="1000"/>
          </a:pPr>
          <a:r>
            <a:rPr lang="en-US" sz="1200" b="0" i="0" u="none" strike="noStrike" baseline="0">
              <a:solidFill>
                <a:srgbClr val="000000"/>
              </a:solidFill>
              <a:latin typeface="Times New Roman"/>
              <a:cs typeface="Times New Roman"/>
            </a:rPr>
            <a:t>Some information is not being retained</a:t>
          </a:r>
        </a:p>
        <a:p>
          <a:pPr algn="l" rtl="0">
            <a:defRPr sz="1000"/>
          </a:pPr>
          <a:r>
            <a:rPr lang="en-US" sz="1200" b="0" i="0" u="none" strike="noStrike" baseline="0">
              <a:solidFill>
                <a:srgbClr val="000000"/>
              </a:solidFill>
              <a:latin typeface="Times New Roman"/>
              <a:cs typeface="Times New Roman"/>
            </a:rPr>
            <a:t>Issue · The disposition of the line item as to whether or not a change request has been accepted needs to be retained. · The status of the line item as it pertains to whether or not the respondent has withdrawn the line item is a separate matter and needs to be recorded in the column titled "withdrawn'</a:t>
          </a:r>
        </a:p>
        <a:p>
          <a:pPr algn="l" rtl="0">
            <a:defRPr sz="1000"/>
          </a:pPr>
          <a:endParaRPr lang="en-US" sz="1200" b="0" i="0" u="none" strike="noStrike" baseline="0">
            <a:solidFill>
              <a:srgbClr val="000000"/>
            </a:solidFill>
            <a:latin typeface="Times New Roman"/>
            <a:cs typeface="Times New Roman"/>
          </a:endParaRPr>
        </a:p>
        <a:p>
          <a:pPr algn="l" rtl="0">
            <a:defRPr sz="1000"/>
          </a:pPr>
          <a:r>
            <a:rPr lang="en-US" sz="1200" b="0" i="0" u="none" strike="noStrike" baseline="0">
              <a:solidFill>
                <a:srgbClr val="000000"/>
              </a:solidFill>
              <a:latin typeface="Times New Roman"/>
              <a:cs typeface="Times New Roman"/>
            </a:rPr>
            <a:t>Some information is not being retained</a:t>
          </a:r>
        </a:p>
        <a:p>
          <a:pPr algn="l" rtl="0">
            <a:defRPr sz="1000"/>
          </a:pPr>
          <a:r>
            <a:rPr lang="en-US" sz="1200" b="0" i="0" u="none" strike="noStrike" baseline="0">
              <a:solidFill>
                <a:srgbClr val="000000"/>
              </a:solidFill>
              <a:latin typeface="Times New Roman"/>
              <a:cs typeface="Times New Roman"/>
            </a:rPr>
            <a:t>Issue By-Laws Section 14.04.01 states: “All comments accompanying affirmative ballots shall be considered by the Technical Committee.”· There is divided opinion as to whether or not Technical Committee’s need to review all line items in a ballot.· Should there be a statement on the reconciliation document noting what the TC decided?</a:t>
          </a:r>
        </a:p>
        <a:p>
          <a:pPr algn="l" rtl="0">
            <a:defRPr sz="1000"/>
          </a:pPr>
          <a:r>
            <a:rPr lang="en-US" sz="1200" b="0" i="0" u="none" strike="noStrike" baseline="0">
              <a:solidFill>
                <a:srgbClr val="000000"/>
              </a:solidFill>
              <a:latin typeface="Times New Roman"/>
              <a:cs typeface="Times New Roman"/>
            </a:rPr>
            <a:t>Response  “. . .considered” does not mean the committee has to take a vote on each line item.  However, a record needs to be kept as to the disposition.  There are other ways to review, e.g. send to the committee for review offline, and then discuss in conference call.  The review could be asynchronous, then coordinated in a conference call. The ballot has to get to a level where the committee could vote on the item.  The committee might utilize a triage process to manage line items. </a:t>
          </a:r>
        </a:p>
        <a:p>
          <a:pPr algn="l" rtl="0">
            <a:defRPr sz="1000"/>
          </a:pPr>
          <a:r>
            <a:rPr lang="en-US" sz="1200" b="0" i="0" u="none" strike="noStrike" baseline="0">
              <a:solidFill>
                <a:srgbClr val="000000"/>
              </a:solidFill>
              <a:latin typeface="Times New Roman"/>
              <a:cs typeface="Times New Roman"/>
            </a:rPr>
            <a:t>Comment Action Item:  Add to the ballot spreadsheet a checkoff  for “considered; this would not require, but does not prohibit,  documentation of the relative discussion.</a:t>
          </a:r>
        </a:p>
        <a:p>
          <a:pPr algn="l" rtl="0">
            <a:defRPr sz="1000"/>
          </a:pPr>
          <a:endParaRPr lang="en-US" sz="1200" b="0" i="0" u="none" strike="noStrike" baseline="0">
            <a:solidFill>
              <a:srgbClr val="000000"/>
            </a:solidFill>
            <a:latin typeface="Times New Roman"/>
            <a:cs typeface="Times New Roman"/>
          </a:endParaRPr>
        </a:p>
        <a:p>
          <a:pPr algn="l" rtl="0">
            <a:defRPr sz="1000"/>
          </a:pPr>
          <a:r>
            <a:rPr lang="en-US" sz="1200" b="0" i="0" u="none" strike="noStrike" baseline="0">
              <a:solidFill>
                <a:srgbClr val="000000"/>
              </a:solidFill>
              <a:latin typeface="Times New Roman"/>
              <a:cs typeface="Times New Roman"/>
            </a:rPr>
            <a:t>Withdrawing Negatives</a:t>
          </a:r>
        </a:p>
        <a:p>
          <a:pPr algn="l" rtl="0">
            <a:defRPr sz="1000"/>
          </a:pPr>
          <a:r>
            <a:rPr lang="en-US" sz="1200" b="0" i="0" u="none" strike="noStrike" baseline="0">
              <a:solidFill>
                <a:srgbClr val="000000"/>
              </a:solidFill>
              <a:latin typeface="Times New Roman"/>
              <a:cs typeface="Times New Roman"/>
            </a:rPr>
            <a:t>To withdraw a negative ballot or vote, HQ must be formally notified. Typically, the ballotter notifies HQ in writing of this intent. If, however, the ballotter has verbally expressed the intention to withdraw the entire negative ballot in the WG meeting, this intent must be documented in the minutes. The meeting minutes can then be sent via e-mail to the negative voter with a note indicating that this is confirmation that he/she withdrew their negative as stated in the attached meeting minutes and that their vote will be considered withdrawn unless they respond otherwise within five (5) days.</a:t>
          </a:r>
        </a:p>
        <a:p>
          <a:pPr algn="l" rtl="0">
            <a:defRPr sz="1000"/>
          </a:pPr>
          <a:endParaRPr lang="en-US" sz="1200" b="0" i="0" u="none" strike="noStrike" baseline="0">
            <a:solidFill>
              <a:srgbClr val="000000"/>
            </a:solidFill>
            <a:latin typeface="Times New Roman"/>
            <a:cs typeface="Times New Roman"/>
          </a:endParaRPr>
        </a:p>
        <a:p>
          <a:pPr algn="l" rtl="0">
            <a:defRPr sz="1000"/>
          </a:pPr>
          <a:r>
            <a:rPr lang="en-US" sz="1200" b="0" i="0" u="none" strike="noStrike" baseline="0">
              <a:solidFill>
                <a:srgbClr val="000000"/>
              </a:solidFill>
              <a:latin typeface="Times New Roman"/>
              <a:cs typeface="Times New Roman"/>
            </a:rPr>
            <a:t>The ballotter may also submit a written statement to the WG. The submitter's withdrawal must be documented and a copy retained by the co-chairs and a copy sent to HL7 HQ by email or fax. </a:t>
          </a:r>
        </a:p>
        <a:p>
          <a:pPr algn="l" rtl="0">
            <a:defRPr sz="1000"/>
          </a:pPr>
          <a:endParaRPr lang="en-US" sz="1200" b="0" i="0" u="none" strike="noStrike" baseline="0">
            <a:solidFill>
              <a:srgbClr val="000000"/>
            </a:solidFill>
            <a:latin typeface="Times New Roman"/>
            <a:cs typeface="Times New Roman"/>
          </a:endParaRPr>
        </a:p>
        <a:p>
          <a:pPr algn="l" rtl="0">
            <a:defRPr sz="1000"/>
          </a:pPr>
          <a:r>
            <a:rPr lang="en-US" sz="1200" b="0" i="0" u="none" strike="noStrike" baseline="0">
              <a:solidFill>
                <a:srgbClr val="000000"/>
              </a:solidFill>
              <a:latin typeface="Times New Roman"/>
              <a:cs typeface="Times New Roman"/>
            </a:rPr>
            <a:t>Two weeks (14 days) prior to the scheduled opening of the next ballot, the co-chairs must have shared the reconciliation package or disposition of the negative votes with the negative balloters.  The negative balloters then have 7 days to withdraw their negative vote.  If, 7 days prior to the scheduled opening of the next ballot the negative vote is not withdrawn, it will go out</a:t>
          </a:r>
        </a:p>
        <a:p>
          <a:pPr algn="l" rtl="0">
            <a:defRPr sz="1000"/>
          </a:pPr>
          <a:r>
            <a:rPr lang="en-US" sz="1200" b="0" i="0" u="none" strike="noStrike" baseline="0">
              <a:solidFill>
                <a:srgbClr val="000000"/>
              </a:solidFill>
              <a:latin typeface="Times New Roman"/>
              <a:cs typeface="Times New Roman"/>
            </a:rPr>
            <a:t>with the subsequent ballot as an outstanding negative.</a:t>
          </a:r>
        </a:p>
        <a:p>
          <a:pPr algn="l" rtl="0">
            <a:defRPr sz="1000"/>
          </a:pPr>
          <a:endParaRPr lang="en-US" sz="1200" b="0" i="0" u="none" strike="noStrike" baseline="0">
            <a:solidFill>
              <a:srgbClr val="000000"/>
            </a:solidFill>
            <a:latin typeface="Times New Roman"/>
            <a:cs typeface="Times New Roman"/>
          </a:endParaRPr>
        </a:p>
        <a:p>
          <a:pPr algn="l" rtl="0">
            <a:defRPr sz="1000"/>
          </a:pPr>
          <a:endParaRPr lang="en-US" sz="1200" b="0" i="0" u="none" strike="noStrike" baseline="0">
            <a:solidFill>
              <a:srgbClr val="000000"/>
            </a:solidFill>
            <a:latin typeface="Times New Roman"/>
            <a:cs typeface="Times New Roman"/>
          </a:endParaRPr>
        </a:p>
        <a:p>
          <a:pPr algn="l" rtl="0">
            <a:defRPr sz="1000"/>
          </a:pPr>
          <a:r>
            <a:rPr lang="en-US" sz="1200" b="0" i="0" u="none" strike="noStrike" baseline="0">
              <a:solidFill>
                <a:srgbClr val="000000"/>
              </a:solidFill>
              <a:latin typeface="Times New Roman"/>
              <a:cs typeface="Times New Roman"/>
            </a:rPr>
            <a:t>Changes applied are not mapped to a specific response</a:t>
          </a:r>
        </a:p>
        <a:p>
          <a:pPr algn="l" rtl="0">
            <a:defRPr sz="1000"/>
          </a:pPr>
          <a:r>
            <a:rPr lang="en-US" sz="1200" b="0" i="0" u="none" strike="noStrike" baseline="0">
              <a:solidFill>
                <a:srgbClr val="000000"/>
              </a:solidFill>
              <a:latin typeface="Times New Roman"/>
              <a:cs typeface="Times New Roman"/>
            </a:rPr>
            <a:t>Issue Changes are sometimes applied to the standard that are not mapped directly to a specific ballot response , due to editing requirements</a:t>
          </a:r>
        </a:p>
        <a:p>
          <a:pPr algn="l" rtl="0">
            <a:defRPr sz="1000"/>
          </a:pPr>
          <a:r>
            <a:rPr lang="en-US" sz="1200" b="0" i="0" u="none" strike="noStrike" baseline="0">
              <a:solidFill>
                <a:srgbClr val="000000"/>
              </a:solidFill>
              <a:latin typeface="Times New Roman"/>
              <a:cs typeface="Times New Roman"/>
            </a:rPr>
            <a:t>Response:  A column to record substantive changes and to track whether the change has been applied was added.</a:t>
          </a:r>
        </a:p>
        <a:p>
          <a:pPr algn="l" rtl="0">
            <a:defRPr sz="1000"/>
          </a:pPr>
          <a:endParaRPr lang="en-US" sz="1200" b="0" i="0" u="none" strike="noStrike" baseline="0">
            <a:solidFill>
              <a:srgbClr val="000000"/>
            </a:solidFill>
            <a:latin typeface="Times New Roman"/>
            <a:cs typeface="Times New Roman"/>
          </a:endParaRPr>
        </a:p>
        <a:p>
          <a:pPr algn="l" rtl="0">
            <a:defRPr sz="1000"/>
          </a:pPr>
          <a:r>
            <a:rPr lang="en-US" sz="1200" b="0" i="0" u="none" strike="noStrike" baseline="0">
              <a:solidFill>
                <a:srgbClr val="000000"/>
              </a:solidFill>
              <a:latin typeface="Times New Roman"/>
              <a:cs typeface="Times New Roman"/>
            </a:rPr>
            <a:t>Asking for negative vote withdrawal:</a:t>
          </a:r>
        </a:p>
        <a:p>
          <a:pPr algn="l" rtl="0">
            <a:defRPr sz="1000"/>
          </a:pPr>
          <a:r>
            <a:rPr lang="en-US" sz="1200" b="0" i="0" u="none" strike="noStrike" baseline="0">
              <a:solidFill>
                <a:srgbClr val="000000"/>
              </a:solidFill>
              <a:latin typeface="Times New Roman"/>
              <a:cs typeface="Times New Roman"/>
            </a:rPr>
            <a:t>Please include the unique ballot ID in all requests to ballot submitters.  E.g. if asking a ballot submitter to withdraw a negative please use the ballot ID to reference the ballot.</a:t>
          </a:r>
        </a:p>
        <a:p>
          <a:pPr algn="l" rtl="0">
            <a:defRPr sz="1000"/>
          </a:pPr>
          <a:endParaRPr lang="en-US" sz="1200" b="0" i="0" u="none" strike="noStrike" baseline="0">
            <a:solidFill>
              <a:srgbClr val="000000"/>
            </a:solidFill>
            <a:latin typeface="Times New Roman"/>
            <a:cs typeface="Times New Roman"/>
          </a:endParaRPr>
        </a:p>
        <a:p>
          <a:pPr algn="l" rtl="0">
            <a:defRPr sz="1000"/>
          </a:pPr>
          <a:endParaRPr lang="en-US" sz="1200" b="0" i="0" u="none" strike="noStrike" baseline="0">
            <a:solidFill>
              <a:srgbClr val="000000"/>
            </a:solidFill>
            <a:latin typeface="Times New Roman"/>
            <a:cs typeface="Times New Roman"/>
          </a:endParaRPr>
        </a:p>
        <a:p>
          <a:pPr algn="l" rtl="0">
            <a:defRPr sz="1000"/>
          </a:pPr>
          <a:r>
            <a:rPr lang="en-US" sz="1200" b="1" i="1" u="none" strike="noStrike" baseline="0">
              <a:solidFill>
                <a:srgbClr val="000000"/>
              </a:solidFill>
              <a:latin typeface="Times New Roman"/>
              <a:cs typeface="Times New Roman"/>
            </a:rPr>
            <a:t>The following sections contain known outstanding issues.  These have not been resolved because they require a 'ruling' on interpretations of the Bylaws and the Policies and Procedures as well as updating of those documents.  If you ever in doubt on how to proceed on an item, take a proposal for a method of action, then take a vote on that proposal of action and record it in the spreadsheet and in the minutes.  </a:t>
          </a:r>
          <a:endParaRPr lang="en-US" sz="1200" b="0" i="0" u="none" strike="noStrike" baseline="0">
            <a:solidFill>
              <a:srgbClr val="000000"/>
            </a:solidFill>
            <a:latin typeface="Times New Roman"/>
            <a:cs typeface="Times New Roman"/>
          </a:endParaRPr>
        </a:p>
        <a:p>
          <a:pPr algn="l" rtl="0">
            <a:defRPr sz="1000"/>
          </a:pPr>
          <a:endParaRPr lang="en-US" sz="1200" b="0" i="0" u="none" strike="noStrike" baseline="0">
            <a:solidFill>
              <a:srgbClr val="000000"/>
            </a:solidFill>
            <a:latin typeface="Times New Roman"/>
            <a:cs typeface="Times New Roman"/>
          </a:endParaRPr>
        </a:p>
        <a:p>
          <a:pPr algn="l" rtl="0">
            <a:defRPr sz="1000"/>
          </a:pPr>
          <a:r>
            <a:rPr lang="en-US" sz="1200" b="0" i="0" u="none" strike="noStrike" baseline="0">
              <a:solidFill>
                <a:srgbClr val="FF0000"/>
              </a:solidFill>
              <a:latin typeface="Times New Roman"/>
              <a:cs typeface="Times New Roman"/>
            </a:rPr>
            <a:t>Tracking duplicate ballot issues is a challenge</a:t>
          </a:r>
        </a:p>
        <a:p>
          <a:pPr algn="l" rtl="0">
            <a:defRPr sz="1000"/>
          </a:pPr>
          <a:r>
            <a:rPr lang="en-US" sz="1200" b="0" i="0" u="none" strike="noStrike" baseline="0">
              <a:solidFill>
                <a:srgbClr val="FF0000"/>
              </a:solidFill>
              <a:latin typeface="Times New Roman"/>
              <a:cs typeface="Times New Roman"/>
            </a:rPr>
            <a:t>Issue Multiple voters submit the same ballot item.</a:t>
          </a:r>
        </a:p>
        <a:p>
          <a:pPr algn="l" rtl="0">
            <a:defRPr sz="1000"/>
          </a:pPr>
          <a:r>
            <a:rPr lang="en-US" sz="1200" b="0" i="0" u="none" strike="noStrike" baseline="0">
              <a:solidFill>
                <a:srgbClr val="FF0000"/>
              </a:solidFill>
              <a:latin typeface="Times New Roman"/>
              <a:cs typeface="Times New Roman"/>
            </a:rPr>
            <a:t>Response While items may be “combined” for purposes of committee review, each ballot must be responded to independently.</a:t>
          </a:r>
        </a:p>
        <a:p>
          <a:pPr algn="l" rtl="0">
            <a:defRPr sz="1000"/>
          </a:pPr>
          <a:r>
            <a:rPr lang="en-US" sz="1200" b="0" i="0" u="none" strike="noStrike" baseline="0">
              <a:solidFill>
                <a:srgbClr val="FF0000"/>
              </a:solidFill>
              <a:latin typeface="Times New Roman"/>
              <a:cs typeface="Times New Roman"/>
            </a:rPr>
            <a:t>Comment </a:t>
          </a:r>
          <a:endParaRPr lang="en-US" sz="1200" b="0" i="0" u="none" strike="noStrike" baseline="0">
            <a:solidFill>
              <a:srgbClr val="000000"/>
            </a:solidFill>
            <a:latin typeface="Times New Roman"/>
            <a:cs typeface="Times New Roman"/>
          </a:endParaRPr>
        </a:p>
        <a:p>
          <a:pPr algn="l" rtl="0">
            <a:defRPr sz="1000"/>
          </a:pPr>
          <a:endParaRPr lang="en-US" sz="1200" b="0" i="0" u="none" strike="noStrike" baseline="0">
            <a:solidFill>
              <a:srgbClr val="000000"/>
            </a:solidFill>
            <a:latin typeface="Times New Roman"/>
            <a:cs typeface="Times New Roman"/>
          </a:endParaRPr>
        </a:p>
        <a:p>
          <a:pPr algn="l" rtl="0">
            <a:defRPr sz="1000"/>
          </a:pPr>
          <a:endParaRPr lang="en-US" sz="1200" b="0" i="0" u="none" strike="noStrike" baseline="0">
            <a:solidFill>
              <a:srgbClr val="000000"/>
            </a:solidFill>
            <a:latin typeface="Times New Roman"/>
            <a:cs typeface="Times New Roman"/>
          </a:endParaRPr>
        </a:p>
        <a:p>
          <a:pPr algn="l" rtl="0">
            <a:defRPr sz="1000"/>
          </a:pPr>
          <a:r>
            <a:rPr lang="en-US" sz="1200" b="0" i="0" u="none" strike="noStrike" baseline="0">
              <a:solidFill>
                <a:srgbClr val="FF0000"/>
              </a:solidFill>
              <a:latin typeface="Times New Roman"/>
              <a:cs typeface="Times New Roman"/>
            </a:rPr>
            <a:t>Editorial license</a:t>
          </a:r>
        </a:p>
        <a:p>
          <a:pPr algn="l" rtl="0">
            <a:defRPr sz="1000"/>
          </a:pPr>
          <a:r>
            <a:rPr lang="en-US" sz="1200" b="0" i="0" u="none" strike="noStrike" baseline="0">
              <a:solidFill>
                <a:srgbClr val="FF0000"/>
              </a:solidFill>
              <a:latin typeface="Times New Roman"/>
              <a:cs typeface="Times New Roman"/>
            </a:rPr>
            <a:t>Issue There is divided opinion as to the boundaries of "editorial license".</a:t>
          </a:r>
        </a:p>
        <a:p>
          <a:pPr algn="l" rtl="0">
            <a:defRPr sz="1000"/>
          </a:pPr>
          <a:r>
            <a:rPr lang="en-US" sz="1200" b="0" i="0" u="none" strike="noStrike" baseline="0">
              <a:solidFill>
                <a:srgbClr val="FF0000"/>
              </a:solidFill>
              <a:latin typeface="Times New Roman"/>
              <a:cs typeface="Times New Roman"/>
            </a:rPr>
            <a:t>Response </a:t>
          </a:r>
        </a:p>
        <a:p>
          <a:pPr algn="l" rtl="0">
            <a:defRPr sz="1000"/>
          </a:pPr>
          <a:r>
            <a:rPr lang="en-US" sz="1200" b="0" i="0" u="none" strike="noStrike" baseline="0">
              <a:solidFill>
                <a:srgbClr val="FF0000"/>
              </a:solidFill>
              <a:latin typeface="Times New Roman"/>
              <a:cs typeface="Times New Roman"/>
            </a:rPr>
            <a:t>Comment </a:t>
          </a:r>
          <a:endParaRPr lang="en-US" sz="1200" b="0" i="0" u="none" strike="noStrike" baseline="0">
            <a:solidFill>
              <a:srgbClr val="000000"/>
            </a:solidFill>
            <a:latin typeface="Times New Roman"/>
            <a:cs typeface="Times New Roman"/>
          </a:endParaRPr>
        </a:p>
        <a:p>
          <a:pPr algn="l" rtl="0">
            <a:defRPr sz="1000"/>
          </a:pPr>
          <a:endParaRPr lang="en-US" sz="1200" b="0" i="0" u="none" strike="noStrike" baseline="0">
            <a:solidFill>
              <a:srgbClr val="000000"/>
            </a:solidFill>
            <a:latin typeface="Times New Roman"/>
            <a:cs typeface="Times New Roman"/>
          </a:endParaRPr>
        </a:p>
        <a:p>
          <a:pPr algn="l" rtl="0">
            <a:defRPr sz="1000"/>
          </a:pPr>
          <a:endParaRPr lang="en-US" sz="1200" b="0" i="0" u="none" strike="noStrike" baseline="0">
            <a:solidFill>
              <a:srgbClr val="000000"/>
            </a:solidFill>
            <a:latin typeface="Times New Roman"/>
            <a:cs typeface="Times New Roman"/>
          </a:endParaRPr>
        </a:p>
        <a:p>
          <a:pPr algn="l" rtl="0">
            <a:defRPr sz="1000"/>
          </a:pPr>
          <a:r>
            <a:rPr lang="en-US" sz="1200" b="0" i="0" u="none" strike="noStrike" baseline="0">
              <a:solidFill>
                <a:srgbClr val="FF0000"/>
              </a:solidFill>
              <a:latin typeface="Times New Roman"/>
              <a:cs typeface="Times New Roman"/>
            </a:rPr>
            <a:t>Divided opinion on what requires a vote</a:t>
          </a:r>
        </a:p>
        <a:p>
          <a:pPr algn="l" rtl="0">
            <a:defRPr sz="1000"/>
          </a:pPr>
          <a:r>
            <a:rPr lang="en-US" sz="1200" b="0" i="0" u="none" strike="noStrike" baseline="0">
              <a:solidFill>
                <a:srgbClr val="FF0000"/>
              </a:solidFill>
              <a:latin typeface="Times New Roman"/>
              <a:cs typeface="Times New Roman"/>
            </a:rPr>
            <a:t>Issue </a:t>
          </a:r>
        </a:p>
        <a:p>
          <a:pPr algn="l" rtl="0">
            <a:defRPr sz="1000"/>
          </a:pPr>
          <a:r>
            <a:rPr lang="en-US" sz="1200" b="0" i="0" u="none" strike="noStrike" baseline="0">
              <a:solidFill>
                <a:srgbClr val="FF0000"/>
              </a:solidFill>
              <a:latin typeface="Times New Roman"/>
              <a:cs typeface="Times New Roman"/>
            </a:rPr>
            <a:t>Response · Do all negative line items require inspection/vote of the WG? – Yes, but you can group· Do all substantive line items require inspection/vote of the WG? Yes· How should non-substantive changes be evaluated for potential controversy that would require inspection and vote of the WG? Prerogative of Chair, if so empowered</a:t>
          </a:r>
        </a:p>
        <a:p>
          <a:pPr algn="l" rtl="0">
            <a:defRPr sz="1000"/>
          </a:pPr>
          <a:r>
            <a:rPr lang="en-US" sz="1200" b="0" i="0" u="none" strike="noStrike" baseline="0">
              <a:solidFill>
                <a:srgbClr val="FF0000"/>
              </a:solidFill>
              <a:latin typeface="Times New Roman"/>
              <a:cs typeface="Times New Roman"/>
            </a:rPr>
            <a:t>Comment </a:t>
          </a:r>
        </a:p>
        <a:p>
          <a:pPr algn="l" rtl="0">
            <a:defRPr sz="1000"/>
          </a:pPr>
          <a:endParaRPr lang="en-US" sz="1200" b="0" i="0" u="none" strike="noStrike" baseline="0">
            <a:solidFill>
              <a:srgbClr val="000000"/>
            </a:solidFill>
            <a:latin typeface="Times New Roman"/>
            <a:cs typeface="Times New Roman"/>
          </a:endParaRPr>
        </a:p>
        <a:p>
          <a:pPr algn="l" rtl="0">
            <a:defRPr sz="1000"/>
          </a:pPr>
          <a:endParaRPr lang="en-US" sz="1200" b="0" i="0" u="none" strike="noStrike" baseline="0">
            <a:solidFill>
              <a:srgbClr val="000000"/>
            </a:solidFill>
            <a:latin typeface="Times New Roman"/>
            <a:cs typeface="Times New Roman"/>
          </a:endParaRPr>
        </a:p>
        <a:p>
          <a:pPr algn="l" rtl="0">
            <a:defRPr sz="1000"/>
          </a:pPr>
          <a:r>
            <a:rPr lang="en-US" sz="1200" b="0" i="0" u="none" strike="noStrike" baseline="0">
              <a:solidFill>
                <a:srgbClr val="FF0000"/>
              </a:solidFill>
              <a:latin typeface="Times New Roman"/>
              <a:cs typeface="Times New Roman"/>
            </a:rPr>
            <a:t>Ballet Reconciliation Process Suggestion</a:t>
          </a:r>
        </a:p>
        <a:p>
          <a:pPr algn="l" rtl="0">
            <a:defRPr sz="1000"/>
          </a:pPr>
          <a:r>
            <a:rPr lang="en-US" sz="1200" b="0" i="0" u="none" strike="noStrike" baseline="0">
              <a:solidFill>
                <a:srgbClr val="FF0000"/>
              </a:solidFill>
              <a:latin typeface="Times New Roman"/>
              <a:cs typeface="Times New Roman"/>
            </a:rPr>
            <a:t>Issue It might be useful to map the proposed change to the ARB Substantive Change document. This would involve encoding the ARB document and making allowances for “Guideline Not Found”.</a:t>
          </a:r>
        </a:p>
        <a:p>
          <a:pPr algn="l" rtl="0">
            <a:defRPr sz="1000"/>
          </a:pPr>
          <a:r>
            <a:rPr lang="en-US" sz="1200" b="0" i="0" u="none" strike="noStrike" baseline="0">
              <a:solidFill>
                <a:srgbClr val="FF0000"/>
              </a:solidFill>
              <a:latin typeface="Times New Roman"/>
              <a:cs typeface="Times New Roman"/>
            </a:rPr>
            <a:t>Response ARB is updating their Substantive Change document; this process might elicit additional changes.</a:t>
          </a:r>
        </a:p>
        <a:p>
          <a:pPr algn="l" rtl="0">
            <a:defRPr sz="1000"/>
          </a:pPr>
          <a:r>
            <a:rPr lang="en-US" sz="1200" b="0" i="0" u="none" strike="noStrike" baseline="0">
              <a:solidFill>
                <a:srgbClr val="FF0000"/>
              </a:solidFill>
              <a:latin typeface="Times New Roman"/>
              <a:cs typeface="Times New Roman"/>
            </a:rPr>
            <a:t>Comment Action Item? This would require an additional column on the spreadsheet</a:t>
          </a:r>
          <a:endParaRPr lang="en-US" sz="1200" b="0" i="0" u="none" strike="noStrike" baseline="0">
            <a:solidFill>
              <a:srgbClr val="000000"/>
            </a:solidFill>
            <a:latin typeface="Times New Roman"/>
            <a:cs typeface="Times New Roman"/>
          </a:endParaRPr>
        </a:p>
        <a:p>
          <a:pPr algn="l" rtl="0">
            <a:defRPr sz="1000"/>
          </a:pPr>
          <a:endParaRPr lang="en-US" sz="1200" b="0" i="0" u="none" strike="noStrike" baseline="0">
            <a:solidFill>
              <a:srgbClr val="000000"/>
            </a:solidFill>
            <a:latin typeface="Times New Roman"/>
            <a:cs typeface="Times New Roman"/>
          </a:endParaRPr>
        </a:p>
        <a:p>
          <a:pPr algn="l" rtl="0">
            <a:defRPr sz="1000"/>
          </a:pPr>
          <a:r>
            <a:rPr lang="en-US" sz="1200" b="0" i="0" u="none" strike="noStrike" baseline="0">
              <a:solidFill>
                <a:srgbClr val="FF0000"/>
              </a:solidFill>
              <a:latin typeface="Times New Roman"/>
              <a:cs typeface="Times New Roman"/>
            </a:rPr>
            <a:t>How are line item dispositions handled?</a:t>
          </a:r>
        </a:p>
        <a:p>
          <a:pPr algn="l" rtl="0">
            <a:defRPr sz="1000"/>
          </a:pPr>
          <a:r>
            <a:rPr lang="en-US" sz="1200" b="0" i="0" u="none" strike="noStrike" baseline="0">
              <a:solidFill>
                <a:srgbClr val="FF0000"/>
              </a:solidFill>
              <a:latin typeface="Times New Roman"/>
              <a:cs typeface="Times New Roman"/>
            </a:rPr>
            <a:t>Issue Line items are not handled consistently</a:t>
          </a:r>
        </a:p>
        <a:p>
          <a:pPr algn="l" rtl="0">
            <a:defRPr sz="1000"/>
          </a:pPr>
          <a:r>
            <a:rPr lang="en-US" sz="1200" b="0" i="0" u="none" strike="noStrike" baseline="0">
              <a:solidFill>
                <a:srgbClr val="FF0000"/>
              </a:solidFill>
              <a:latin typeface="Times New Roman"/>
              <a:cs typeface="Times New Roman"/>
            </a:rPr>
            <a:t>Response · A Withdrawn negative is counted as an affirmative (this is preferable to non-persuasive.)· A Not related remains negative in the ballot pool for quorum purposes, but does not impede the ballot, e.g. it does not count as a negative in the 90% rule.· A Not persuasive remains negative in the ballot pool for quorum purposes, but does not impede the ballot, e.g. it does not count as a negative in the 90% rule.· Every negative needs a response; not every negative needs to be “I agree with your proposed change.”   The goal is to get enough negatives resolved in order to get the ballot to pass, while producing a quality standard.</a:t>
          </a:r>
        </a:p>
        <a:p>
          <a:pPr algn="l" rtl="0">
            <a:defRPr sz="1000"/>
          </a:pPr>
          <a:r>
            <a:rPr lang="en-US" sz="1200" b="0" i="0" u="none" strike="noStrike" baseline="0">
              <a:solidFill>
                <a:srgbClr val="FF0000"/>
              </a:solidFill>
              <a:latin typeface="Times New Roman"/>
              <a:cs typeface="Times New Roman"/>
            </a:rPr>
            <a:t>Comment </a:t>
          </a:r>
        </a:p>
        <a:p>
          <a:pPr algn="l" rtl="0">
            <a:defRPr sz="1000"/>
          </a:pPr>
          <a:endParaRPr lang="en-US" sz="1200" b="0" i="0" u="none" strike="noStrike" baseline="0">
            <a:solidFill>
              <a:srgbClr val="FF0000"/>
            </a:solidFill>
            <a:latin typeface="Times New Roman"/>
            <a:cs typeface="Times New Roman"/>
          </a:endParaRPr>
        </a:p>
        <a:p>
          <a:pPr algn="l" rtl="0">
            <a:defRPr sz="1000"/>
          </a:pPr>
          <a:r>
            <a:rPr lang="en-US" sz="1200" b="0" i="0" u="none" strike="noStrike" baseline="0">
              <a:solidFill>
                <a:srgbClr val="FF0000"/>
              </a:solidFill>
              <a:latin typeface="Times New Roman"/>
              <a:cs typeface="Times New Roman"/>
            </a:rPr>
            <a:t>How should negative line items in an “Affirmative Ballot” be handled?</a:t>
          </a:r>
        </a:p>
        <a:p>
          <a:pPr algn="l" rtl="0">
            <a:defRPr sz="1000"/>
          </a:pPr>
          <a:r>
            <a:rPr lang="en-US" sz="1200" b="0" i="0" u="none" strike="noStrike" baseline="0">
              <a:solidFill>
                <a:srgbClr val="FF0000"/>
              </a:solidFill>
              <a:latin typeface="Times New Roman"/>
              <a:cs typeface="Times New Roman"/>
            </a:rPr>
            <a:t>Issue Affirmative Ballots are received that contained negative line items.  The current practice is to err on the side of caution and treat the negative line item as a true negative (i.e. negative ballot).</a:t>
          </a:r>
        </a:p>
        <a:p>
          <a:pPr algn="l" rtl="0">
            <a:defRPr sz="1000"/>
          </a:pPr>
          <a:r>
            <a:rPr lang="en-US" sz="1200" b="0" i="0" u="none" strike="noStrike" baseline="0">
              <a:solidFill>
                <a:srgbClr val="FF0000"/>
              </a:solidFill>
              <a:latin typeface="Times New Roman"/>
              <a:cs typeface="Times New Roman"/>
            </a:rPr>
            <a:t>Response · If a member votes “Affirm with Negative line item” the negative line item is treated as a comment but the ballot overall is affirmative.· Action Item:  This must be added to the Ballot Instruction</a:t>
          </a:r>
        </a:p>
        <a:p>
          <a:pPr algn="l" rtl="0">
            <a:defRPr sz="1000"/>
          </a:pPr>
          <a:r>
            <a:rPr lang="en-US" sz="1200" b="0" i="0" u="none" strike="noStrike" baseline="0">
              <a:solidFill>
                <a:srgbClr val="FF0000"/>
              </a:solidFill>
              <a:latin typeface="Times New Roman"/>
              <a:cs typeface="Times New Roman"/>
            </a:rPr>
            <a:t>Comment Revising the ballot spreadsheet to eliminate invalid responses will minimize this issue. Note on the ballot spread</a:t>
          </a:r>
        </a:p>
        <a:p>
          <a:pPr algn="l" rtl="0">
            <a:defRPr sz="1000"/>
          </a:pPr>
          <a:endParaRPr lang="en-US" sz="1200" b="0" i="0" u="none" strike="noStrike" baseline="0">
            <a:solidFill>
              <a:srgbClr val="FF0000"/>
            </a:solidFill>
            <a:latin typeface="Times New Roman"/>
            <a:cs typeface="Times New Roman"/>
          </a:endParaRPr>
        </a:p>
        <a:p>
          <a:pPr algn="l" rtl="0">
            <a:defRPr sz="1000"/>
          </a:pPr>
          <a:r>
            <a:rPr lang="en-US" sz="1200" b="0" i="0" u="none" strike="noStrike" baseline="0">
              <a:solidFill>
                <a:srgbClr val="FF0000"/>
              </a:solidFill>
              <a:latin typeface="Times New Roman"/>
              <a:cs typeface="Times New Roman"/>
            </a:rPr>
            <a:t>Difference Between Withdraw and Retract</a:t>
          </a:r>
        </a:p>
        <a:p>
          <a:pPr algn="l" rtl="0">
            <a:defRPr sz="1000"/>
          </a:pPr>
          <a:r>
            <a:rPr lang="en-US" sz="1200" b="0" i="0" u="none" strike="noStrike" baseline="0">
              <a:solidFill>
                <a:srgbClr val="FF0000"/>
              </a:solidFill>
              <a:latin typeface="Times New Roman"/>
              <a:cs typeface="Times New Roman"/>
            </a:rPr>
            <a:t>If a ballot submitter offers to withdraw the negative line item the ‘negative’ still counts towards the total number of affirmative and negative votes received for the ballot (as it currently seems to state in the bylaws).  If the submitter offers to retract their negative then it does not count towards the overall affirmative and negative votes received for the ballot.</a:t>
          </a:r>
        </a:p>
        <a:p>
          <a:pPr algn="l" rtl="0">
            <a:defRPr sz="1000"/>
          </a:pPr>
          <a:endParaRPr lang="en-US" sz="1200" b="0" i="0" u="none" strike="noStrike" baseline="0">
            <a:solidFill>
              <a:srgbClr val="000000"/>
            </a:solidFill>
            <a:latin typeface="Times New Roman"/>
            <a:cs typeface="Times New Roman"/>
          </a:endParaRPr>
        </a:p>
        <a:p>
          <a:pPr algn="l" rtl="0">
            <a:defRPr sz="1000"/>
          </a:pPr>
          <a:endParaRPr lang="en-US" sz="1200" b="0" i="0" u="none" strike="noStrike" baseline="0">
            <a:solidFill>
              <a:srgbClr val="000000"/>
            </a:solidFill>
            <a:latin typeface="Times New Roman"/>
            <a:cs typeface="Times New Roman"/>
          </a:endParaRPr>
        </a:p>
        <a:p>
          <a:pPr algn="l" rtl="0">
            <a:defRPr sz="1000"/>
          </a:pPr>
          <a:endParaRPr lang="en-US" sz="1200" b="0" i="0" u="none" strike="noStrike" baseline="0">
            <a:solidFill>
              <a:srgbClr val="000000"/>
            </a:solidFill>
            <a:latin typeface="Times New Roman"/>
            <a:cs typeface="Times New Roman"/>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Lisa/AppData/Local/Temp/CDAR2_IG_PATAUTHDOC_R1_I1_2013JAN_Brett_Marquard1_2013010711363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Lisa/AppData/Local/Temp/CDAR2_IG_PATAUTHDOC_R1_I1_2013JAN_gaye_dolin_2013010723165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Lisa/AppData/Local/Temp/CDAR2_IG_PATAUTHDOC_R1_I1_2013JAN_gordon_raup_2013010720561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Lisa/AppData/Local/Temp/CDAR2_IG_PATAUTHDOC_R1_I1_2013JAN_keith_boone_20130106010627.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Lisa/AppData/Local/Temp/CDAR2_IG_PATAUTHDOC_R1_I1_2013JAN_Lisa_Nelson_2013010709461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Lisa/AppData/Local/Temp/CDAR2_IG_PATAUTHDOC_R1_I1_2013JAN_Rita_Scichilone_20130107232033.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Lisa/AppData/Local/Temp/CDAR2_IG_PATAUTHDOC_R1_I1_2013JAN_thomson_kuhn_201301050822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bmitter"/>
      <sheetName val="Ballot"/>
      <sheetName val="Instructions"/>
      <sheetName val="Instructions Cont.."/>
      <sheetName val="Format Guidelines"/>
      <sheetName val="Co-Chair Guidelines"/>
      <sheetName val="CodeReference"/>
      <sheetName val="Setup"/>
    </sheetNames>
    <sheetDataSet>
      <sheetData sheetId="0">
        <row r="3">
          <cell r="F3" t="str">
            <v>Brett Marquard</v>
          </cell>
        </row>
        <row r="6">
          <cell r="F6" t="str">
            <v>River Rock Associates LLC</v>
          </cell>
        </row>
      </sheetData>
      <sheetData sheetId="1"/>
      <sheetData sheetId="2"/>
      <sheetData sheetId="3"/>
      <sheetData sheetId="4"/>
      <sheetData sheetId="5"/>
      <sheetData sheetId="6"/>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bmitter"/>
      <sheetName val="Ballot"/>
      <sheetName val="Instructions"/>
      <sheetName val="Instructions Cont.."/>
      <sheetName val="Format Guidelines"/>
      <sheetName val="Co-Chair Guidelines"/>
      <sheetName val="CodeReference"/>
      <sheetName val="Setup"/>
    </sheetNames>
    <sheetDataSet>
      <sheetData sheetId="0">
        <row r="3">
          <cell r="F3" t="str">
            <v>Gaye Dolin</v>
          </cell>
        </row>
      </sheetData>
      <sheetData sheetId="1"/>
      <sheetData sheetId="2"/>
      <sheetData sheetId="3"/>
      <sheetData sheetId="4"/>
      <sheetData sheetId="5"/>
      <sheetData sheetId="6"/>
      <sheetData sheetId="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bmitter"/>
      <sheetName val="Ballot"/>
      <sheetName val="Instructions"/>
      <sheetName val="Instructions Cont.."/>
      <sheetName val="Format Guidelines"/>
      <sheetName val="Co-Chair Guidelines"/>
      <sheetName val="CodeReference"/>
      <sheetName val="Setup"/>
    </sheetNames>
    <sheetDataSet>
      <sheetData sheetId="0">
        <row r="3">
          <cell r="F3" t="str">
            <v>Gordon Raup</v>
          </cell>
        </row>
        <row r="6">
          <cell r="F6" t="str">
            <v>Datuit</v>
          </cell>
        </row>
      </sheetData>
      <sheetData sheetId="1"/>
      <sheetData sheetId="2"/>
      <sheetData sheetId="3"/>
      <sheetData sheetId="4"/>
      <sheetData sheetId="5"/>
      <sheetData sheetId="6"/>
      <sheetData sheetId="7"/>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bmitter"/>
      <sheetName val="Ballot"/>
      <sheetName val="Instructions"/>
      <sheetName val="Instructions Cont.."/>
      <sheetName val="Format Guidelines"/>
      <sheetName val="Co-Chair Guidelines"/>
      <sheetName val="CodeReference"/>
      <sheetName val="Setup"/>
    </sheetNames>
    <sheetDataSet>
      <sheetData sheetId="0">
        <row r="3">
          <cell r="F3" t="str">
            <v>Keith W. Boone</v>
          </cell>
        </row>
        <row r="6">
          <cell r="F6" t="str">
            <v>GE Healthcare</v>
          </cell>
        </row>
      </sheetData>
      <sheetData sheetId="1"/>
      <sheetData sheetId="2"/>
      <sheetData sheetId="3"/>
      <sheetData sheetId="4"/>
      <sheetData sheetId="5"/>
      <sheetData sheetId="6"/>
      <sheetData sheetId="7"/>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bmitter"/>
      <sheetName val="Ballot"/>
      <sheetName val="Instructions"/>
      <sheetName val="Instructions Cont.."/>
      <sheetName val="Format Guidelines"/>
      <sheetName val="Co-Chair Guidelines"/>
      <sheetName val="CodeReference"/>
      <sheetName val="Setup"/>
    </sheetNames>
    <sheetDataSet>
      <sheetData sheetId="0">
        <row r="3">
          <cell r="F3" t="str">
            <v>Lisa R. Nelson</v>
          </cell>
        </row>
        <row r="6">
          <cell r="F6" t="str">
            <v>Life Over Time Solutions with additional input provided by Nationa e-Health Transition Authority (items 1-8)
Item 4 requies Stephen Chu for discussions)</v>
          </cell>
        </row>
      </sheetData>
      <sheetData sheetId="1"/>
      <sheetData sheetId="2"/>
      <sheetData sheetId="3"/>
      <sheetData sheetId="4"/>
      <sheetData sheetId="5"/>
      <sheetData sheetId="6"/>
      <sheetData sheetId="7"/>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bmitter"/>
      <sheetName val="Ballot"/>
      <sheetName val="Instructions"/>
      <sheetName val="Instructions Cont.."/>
      <sheetName val="Format Guidelines"/>
      <sheetName val="Co-Chair Guidelines"/>
      <sheetName val="CodeReference"/>
      <sheetName val="Setup"/>
    </sheetNames>
    <sheetDataSet>
      <sheetData sheetId="0">
        <row r="3">
          <cell r="F3" t="str">
            <v>Rita Scichilone</v>
          </cell>
        </row>
        <row r="6">
          <cell r="F6" t="str">
            <v>AHIMA</v>
          </cell>
        </row>
      </sheetData>
      <sheetData sheetId="1"/>
      <sheetData sheetId="2"/>
      <sheetData sheetId="3"/>
      <sheetData sheetId="4"/>
      <sheetData sheetId="5"/>
      <sheetData sheetId="6"/>
      <sheetData sheetId="7"/>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bmitter"/>
      <sheetName val="Ballot"/>
      <sheetName val="Instructions"/>
      <sheetName val="Instructions Cont.."/>
      <sheetName val="Format Guidelines"/>
      <sheetName val="Co-Chair Guidelines"/>
      <sheetName val="CodeReference"/>
      <sheetName val="Setup"/>
    </sheetNames>
    <sheetDataSet>
      <sheetData sheetId="0">
        <row r="3">
          <cell r="F3" t="str">
            <v>Thomson Kuhn</v>
          </cell>
        </row>
        <row r="6">
          <cell r="F6" t="str">
            <v>ACP</v>
          </cell>
        </row>
      </sheetData>
      <sheetData sheetId="1"/>
      <sheetData sheetId="2"/>
      <sheetData sheetId="3"/>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vinayak.kulkarni@siemens.com"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mailto:Lisa.Taylor@ahima.org" TargetMode="External"/><Relationship Id="rId3" Type="http://schemas.openxmlformats.org/officeDocument/2006/relationships/hyperlink" Target="mailto:Lisa.Taylor@ahima.org" TargetMode="External"/><Relationship Id="rId7" Type="http://schemas.openxmlformats.org/officeDocument/2006/relationships/hyperlink" Target="mailto:Lisa.Taylor@ahima.org" TargetMode="External"/><Relationship Id="rId2" Type="http://schemas.openxmlformats.org/officeDocument/2006/relationships/hyperlink" Target="mailto:Lisa.Taylor@ahima.org" TargetMode="External"/><Relationship Id="rId1" Type="http://schemas.openxmlformats.org/officeDocument/2006/relationships/hyperlink" Target="mailto:Lisa.Taylor@ahima.org" TargetMode="External"/><Relationship Id="rId6" Type="http://schemas.openxmlformats.org/officeDocument/2006/relationships/hyperlink" Target="mailto:Lisa.Taylor@ahima.org" TargetMode="External"/><Relationship Id="rId5" Type="http://schemas.openxmlformats.org/officeDocument/2006/relationships/hyperlink" Target="mailto:Lisa.Taylor@ahima.org" TargetMode="External"/><Relationship Id="rId10" Type="http://schemas.openxmlformats.org/officeDocument/2006/relationships/printerSettings" Target="../printerSettings/printerSettings2.bin"/><Relationship Id="rId4" Type="http://schemas.openxmlformats.org/officeDocument/2006/relationships/hyperlink" Target="mailto:Lisa.Taylor@ahima.org" TargetMode="External"/><Relationship Id="rId9" Type="http://schemas.openxmlformats.org/officeDocument/2006/relationships/hyperlink" Target="mailto:Lisa.Taylor@ahima.org"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CU25"/>
  <sheetViews>
    <sheetView zoomScale="75" workbookViewId="0">
      <selection activeCell="A10" sqref="A10:J10"/>
    </sheetView>
  </sheetViews>
  <sheetFormatPr defaultRowHeight="12.75" x14ac:dyDescent="0.2"/>
  <cols>
    <col min="1" max="1" width="5.28515625" customWidth="1"/>
    <col min="2" max="2" width="7.5703125" customWidth="1"/>
    <col min="3" max="3" width="10.5703125" customWidth="1"/>
    <col min="4" max="4" width="17.42578125" customWidth="1"/>
    <col min="5" max="5" width="1.85546875" style="12" customWidth="1"/>
    <col min="6" max="6" width="53.7109375" customWidth="1"/>
    <col min="7" max="7" width="16.28515625" customWidth="1"/>
    <col min="8" max="8" width="6" customWidth="1"/>
    <col min="9" max="9" width="9.5703125" customWidth="1"/>
    <col min="10" max="10" width="12.85546875" customWidth="1"/>
    <col min="11" max="11" width="43.5703125" customWidth="1"/>
    <col min="12" max="12" width="27.42578125" customWidth="1"/>
    <col min="13" max="15" width="12.85546875" customWidth="1"/>
    <col min="16" max="16" width="13.7109375" customWidth="1"/>
    <col min="17" max="17" width="33.42578125" customWidth="1"/>
    <col min="18" max="18" width="13.85546875" customWidth="1"/>
    <col min="19" max="19" width="24.5703125" customWidth="1"/>
    <col min="20" max="22" width="6.28515625" customWidth="1"/>
    <col min="23" max="24" width="10" customWidth="1"/>
    <col min="25" max="25" width="38.42578125" style="3" customWidth="1"/>
    <col min="26" max="27" width="9.140625" style="3"/>
    <col min="28" max="96" width="6.28515625" style="3" customWidth="1"/>
    <col min="97" max="16384" width="9.140625" style="3"/>
  </cols>
  <sheetData>
    <row r="1" spans="1:99" ht="45.75" customHeight="1" thickTop="1" x14ac:dyDescent="0.2">
      <c r="A1" s="155" t="s">
        <v>81</v>
      </c>
      <c r="B1" s="156"/>
      <c r="C1" s="156"/>
      <c r="D1" s="157"/>
      <c r="E1" s="118"/>
      <c r="F1" s="162" t="s">
        <v>285</v>
      </c>
      <c r="G1" s="163"/>
      <c r="H1" s="163"/>
      <c r="I1" s="163"/>
      <c r="J1" s="164"/>
      <c r="K1" s="14"/>
      <c r="M1" s="2"/>
      <c r="N1" s="2"/>
      <c r="O1" s="2"/>
      <c r="P1" s="2"/>
    </row>
    <row r="2" spans="1:99" x14ac:dyDescent="0.2">
      <c r="A2" s="155" t="s">
        <v>196</v>
      </c>
      <c r="B2" s="156"/>
      <c r="C2" s="156"/>
      <c r="D2" s="157"/>
      <c r="E2" s="118"/>
      <c r="F2" s="137" t="s">
        <v>198</v>
      </c>
      <c r="G2" s="135"/>
      <c r="H2" s="135"/>
      <c r="I2" s="135"/>
      <c r="J2" s="136"/>
      <c r="K2" s="14"/>
      <c r="M2" s="2"/>
      <c r="N2" s="2"/>
      <c r="O2" s="2"/>
      <c r="P2" s="2"/>
    </row>
    <row r="3" spans="1:99" ht="18.75" customHeight="1" x14ac:dyDescent="0.2">
      <c r="A3" s="174" t="s">
        <v>119</v>
      </c>
      <c r="B3" s="175"/>
      <c r="C3" s="175"/>
      <c r="D3" s="176"/>
      <c r="E3" s="119"/>
      <c r="F3" s="158" t="s">
        <v>286</v>
      </c>
      <c r="G3" s="159"/>
      <c r="H3" s="159"/>
      <c r="I3" s="159"/>
      <c r="J3" s="160"/>
      <c r="K3" s="1"/>
      <c r="M3" s="2"/>
      <c r="N3" s="2"/>
      <c r="O3" s="2"/>
      <c r="P3" s="2"/>
    </row>
    <row r="4" spans="1:99" ht="18.75" customHeight="1" x14ac:dyDescent="0.2">
      <c r="A4" s="174" t="s">
        <v>120</v>
      </c>
      <c r="B4" s="177"/>
      <c r="C4" s="177"/>
      <c r="D4" s="178"/>
      <c r="E4" s="120"/>
      <c r="F4" s="161" t="s">
        <v>287</v>
      </c>
      <c r="G4" s="159"/>
      <c r="H4" s="159"/>
      <c r="I4" s="159"/>
      <c r="J4" s="160"/>
      <c r="K4" s="1"/>
      <c r="M4" s="2"/>
      <c r="N4" s="2"/>
      <c r="O4" s="2"/>
      <c r="P4" s="2"/>
    </row>
    <row r="5" spans="1:99" ht="18.75" customHeight="1" x14ac:dyDescent="0.2">
      <c r="A5" s="168" t="s">
        <v>121</v>
      </c>
      <c r="B5" s="169"/>
      <c r="C5" s="169"/>
      <c r="D5" s="170"/>
      <c r="E5" s="121"/>
      <c r="F5" s="158" t="s">
        <v>288</v>
      </c>
      <c r="G5" s="159"/>
      <c r="H5" s="159"/>
      <c r="I5" s="159"/>
      <c r="J5" s="160"/>
      <c r="K5" s="1"/>
      <c r="M5" s="2"/>
      <c r="N5" s="2"/>
      <c r="O5" s="2"/>
      <c r="P5" s="2"/>
    </row>
    <row r="6" spans="1:99" ht="29.25" customHeight="1" x14ac:dyDescent="0.2">
      <c r="A6" s="171" t="s">
        <v>118</v>
      </c>
      <c r="B6" s="172"/>
      <c r="C6" s="172"/>
      <c r="D6" s="173"/>
      <c r="E6" s="122"/>
      <c r="F6" s="158" t="s">
        <v>289</v>
      </c>
      <c r="G6" s="159"/>
      <c r="H6" s="159"/>
      <c r="I6" s="159"/>
      <c r="J6" s="160"/>
      <c r="K6" s="1"/>
      <c r="M6" s="2"/>
      <c r="N6" s="2"/>
      <c r="O6" s="2"/>
      <c r="P6" s="2"/>
    </row>
    <row r="7" spans="1:99" ht="15.75" customHeight="1" x14ac:dyDescent="0.2">
      <c r="A7" s="155" t="s">
        <v>82</v>
      </c>
      <c r="B7" s="156"/>
      <c r="C7" s="156"/>
      <c r="D7" s="157"/>
      <c r="E7" s="123"/>
      <c r="F7" s="165">
        <v>41270</v>
      </c>
      <c r="G7" s="166"/>
      <c r="H7" s="166"/>
      <c r="I7" s="166"/>
      <c r="J7" s="167"/>
      <c r="K7" s="14"/>
      <c r="M7" s="6"/>
      <c r="N7" s="6"/>
      <c r="O7" s="6"/>
      <c r="P7" s="6"/>
      <c r="CT7" s="19"/>
      <c r="CU7" s="19"/>
    </row>
    <row r="8" spans="1:99" ht="17.25" customHeight="1" x14ac:dyDescent="0.2">
      <c r="A8" s="184" t="s">
        <v>42</v>
      </c>
      <c r="B8" s="185"/>
      <c r="C8" s="185"/>
      <c r="D8" s="186"/>
      <c r="E8" s="124"/>
      <c r="F8" s="187"/>
      <c r="G8" s="188"/>
      <c r="H8" s="188"/>
      <c r="I8" s="188"/>
      <c r="J8" s="189"/>
      <c r="K8" s="1"/>
      <c r="M8" s="1"/>
      <c r="N8" s="1"/>
      <c r="O8" s="1"/>
      <c r="P8" s="1"/>
    </row>
    <row r="9" spans="1:99" ht="62.25" customHeight="1" x14ac:dyDescent="0.2">
      <c r="A9" s="155" t="s">
        <v>83</v>
      </c>
      <c r="B9" s="156"/>
      <c r="C9" s="156"/>
      <c r="D9" s="157"/>
      <c r="E9" s="123"/>
      <c r="F9" s="158"/>
      <c r="G9" s="159"/>
      <c r="H9" s="159"/>
      <c r="I9" s="159"/>
      <c r="J9" s="160"/>
      <c r="K9" s="101"/>
      <c r="M9" s="7"/>
      <c r="N9" s="7"/>
      <c r="O9" s="7"/>
      <c r="P9" s="7"/>
    </row>
    <row r="10" spans="1:99" ht="66.75" customHeight="1" x14ac:dyDescent="0.2">
      <c r="A10" s="183">
        <f>IF(Ov=Setup!C9,Disclaimer2,IF(Ov=Setup!B9,Disclaimer,IF(Ov=Setup!D9,,)))</f>
        <v>0</v>
      </c>
      <c r="B10" s="183"/>
      <c r="C10" s="183"/>
      <c r="D10" s="183"/>
      <c r="E10" s="183"/>
      <c r="F10" s="183"/>
      <c r="G10" s="183"/>
      <c r="H10" s="183"/>
      <c r="I10" s="183"/>
      <c r="J10" s="183"/>
    </row>
    <row r="11" spans="1:99" ht="30.75" customHeight="1" x14ac:dyDescent="0.2">
      <c r="F11" s="99" t="s">
        <v>177</v>
      </c>
      <c r="G11" s="100" t="s">
        <v>38</v>
      </c>
    </row>
    <row r="13" spans="1:99" x14ac:dyDescent="0.2">
      <c r="J13" s="98"/>
    </row>
    <row r="17" spans="6:7" x14ac:dyDescent="0.2">
      <c r="F17" s="117"/>
    </row>
    <row r="21" spans="6:7" ht="23.25" x14ac:dyDescent="0.35">
      <c r="F21" s="130"/>
    </row>
    <row r="23" spans="6:7" ht="114.75" customHeight="1" x14ac:dyDescent="0.2">
      <c r="F23" s="179"/>
      <c r="G23" s="180"/>
    </row>
    <row r="24" spans="6:7" ht="409.5" customHeight="1" x14ac:dyDescent="0.25">
      <c r="F24" s="181"/>
      <c r="G24" s="182"/>
    </row>
    <row r="25" spans="6:7" x14ac:dyDescent="0.2">
      <c r="F25" s="12"/>
      <c r="G25" s="12"/>
    </row>
  </sheetData>
  <mergeCells count="20">
    <mergeCell ref="F23:G23"/>
    <mergeCell ref="F24:G24"/>
    <mergeCell ref="A10:J10"/>
    <mergeCell ref="A8:D8"/>
    <mergeCell ref="A9:D9"/>
    <mergeCell ref="F9:J9"/>
    <mergeCell ref="F8:J8"/>
    <mergeCell ref="A7:D7"/>
    <mergeCell ref="F3:J3"/>
    <mergeCell ref="F4:J4"/>
    <mergeCell ref="A2:D2"/>
    <mergeCell ref="F1:J1"/>
    <mergeCell ref="F5:J5"/>
    <mergeCell ref="F6:J6"/>
    <mergeCell ref="F7:J7"/>
    <mergeCell ref="A1:D1"/>
    <mergeCell ref="A5:D5"/>
    <mergeCell ref="A6:D6"/>
    <mergeCell ref="A3:D3"/>
    <mergeCell ref="A4:D4"/>
  </mergeCells>
  <phoneticPr fontId="0" type="noConversion"/>
  <dataValidations xWindow="573" yWindow="311" count="2">
    <dataValidation allowBlank="1" showInputMessage="1" showErrorMessage="1" promptTitle="Organization You Represent" prompt="Please put the name of the HL7 member organization you represent if it is different from the name of the organization you are employed by.  " sqref="F6"/>
    <dataValidation type="list" allowBlank="1" showInputMessage="1" showErrorMessage="1" sqref="F9:J9">
      <formula1>"Affirmative,Negative,Abstain"</formula1>
    </dataValidation>
  </dataValidations>
  <hyperlinks>
    <hyperlink ref="G11" location="Instructions!A1" display="Instructions"/>
    <hyperlink ref="F11" location="Ballot!A1" display="Enter Comments"/>
    <hyperlink ref="F4" r:id="rId1"/>
  </hyperlinks>
  <pageMargins left="0.75" right="0.75" top="1" bottom="1" header="0.5" footer="0.5"/>
  <pageSetup scale="80" orientation="landscape" verticalDpi="300" r:id="rId2"/>
  <headerFooter alignWithMargins="0">
    <oddHeader>&amp;C&amp;"Arial,Bold"&amp;14V3 Ballot Submission/Resolution Form</oddHeader>
    <oddFooter>&amp;L&amp;F [&amp;A]&amp;C&amp;P&amp;RMarch 2003</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filterMode="1"/>
  <dimension ref="A1:AK103"/>
  <sheetViews>
    <sheetView tabSelected="1" topLeftCell="O1" zoomScale="120" zoomScaleNormal="120" workbookViewId="0">
      <pane ySplit="1" topLeftCell="A60" activePane="bottomLeft" state="frozen"/>
      <selection pane="bottomLeft" activeCell="V97" sqref="V97"/>
    </sheetView>
  </sheetViews>
  <sheetFormatPr defaultRowHeight="12.75" x14ac:dyDescent="0.2"/>
  <cols>
    <col min="1" max="1" width="9.28515625" style="3" customWidth="1"/>
    <col min="2" max="2" width="13.28515625" hidden="1" customWidth="1"/>
    <col min="3" max="3" width="0" hidden="1" customWidth="1"/>
    <col min="4" max="4" width="11.7109375" hidden="1" customWidth="1"/>
    <col min="5" max="5" width="10.5703125" customWidth="1"/>
    <col min="7" max="7" width="7.5703125" hidden="1" customWidth="1"/>
    <col min="8" max="8" width="7" customWidth="1"/>
    <col min="9" max="9" width="6.85546875" customWidth="1"/>
    <col min="10" max="10" width="27.85546875" customWidth="1"/>
    <col min="11" max="11" width="27.5703125" customWidth="1"/>
    <col min="12" max="12" width="27.42578125" customWidth="1"/>
    <col min="13" max="13" width="12.42578125" customWidth="1"/>
    <col min="14" max="14" width="11.85546875" customWidth="1"/>
    <col min="15" max="15" width="25.85546875" customWidth="1"/>
    <col min="16" max="16" width="12.85546875" customWidth="1"/>
    <col min="17" max="17" width="13.7109375" customWidth="1"/>
    <col min="18" max="18" width="21" customWidth="1"/>
    <col min="19" max="19" width="24.5703125" customWidth="1"/>
    <col min="20" max="20" width="4" customWidth="1"/>
    <col min="21" max="22" width="6.28515625" customWidth="1"/>
    <col min="23" max="23" width="10" customWidth="1"/>
    <col min="24" max="24" width="14.42578125" style="46" customWidth="1"/>
    <col min="25" max="25" width="14.5703125" style="66" customWidth="1"/>
    <col min="26" max="26" width="14.5703125" style="68" hidden="1" customWidth="1"/>
    <col min="27" max="28" width="15.42578125" style="67" hidden="1" customWidth="1"/>
    <col min="29" max="29" width="11" hidden="1" customWidth="1"/>
    <col min="30" max="30" width="12.28515625" style="106" hidden="1" customWidth="1"/>
    <col min="31" max="31" width="15.7109375" style="3" hidden="1" customWidth="1"/>
    <col min="32" max="32" width="27.85546875" style="3" hidden="1" customWidth="1"/>
    <col min="33" max="33" width="14.7109375" style="3" customWidth="1"/>
    <col min="34" max="35" width="12.5703125" style="3" customWidth="1"/>
    <col min="36" max="36" width="12.42578125" style="3" customWidth="1"/>
    <col min="37" max="37" width="15.42578125" style="3" customWidth="1"/>
    <col min="38" max="98" width="6.28515625" style="3" customWidth="1"/>
    <col min="99" max="16384" width="9.140625" style="3"/>
  </cols>
  <sheetData>
    <row r="1" spans="1:37" s="34" customFormat="1" ht="59.25" customHeight="1" thickTop="1" x14ac:dyDescent="0.2">
      <c r="A1" s="70" t="s">
        <v>85</v>
      </c>
      <c r="B1" s="17" t="s">
        <v>5</v>
      </c>
      <c r="C1" s="62" t="s">
        <v>49</v>
      </c>
      <c r="D1" s="132" t="s">
        <v>25</v>
      </c>
      <c r="E1" s="131" t="s">
        <v>195</v>
      </c>
      <c r="F1" s="17" t="s">
        <v>50</v>
      </c>
      <c r="G1" s="17" t="s">
        <v>69</v>
      </c>
      <c r="H1" s="17" t="s">
        <v>80</v>
      </c>
      <c r="I1" s="17" t="s">
        <v>104</v>
      </c>
      <c r="J1" s="17" t="s">
        <v>51</v>
      </c>
      <c r="K1" s="17" t="s">
        <v>52</v>
      </c>
      <c r="L1" s="17" t="s">
        <v>53</v>
      </c>
      <c r="M1" s="108" t="s">
        <v>24</v>
      </c>
      <c r="N1" s="48" t="s">
        <v>13</v>
      </c>
      <c r="O1" s="48" t="s">
        <v>54</v>
      </c>
      <c r="P1" s="48" t="s">
        <v>122</v>
      </c>
      <c r="Q1" s="48" t="s">
        <v>283</v>
      </c>
      <c r="R1" s="48" t="s">
        <v>55</v>
      </c>
      <c r="S1" s="49" t="s">
        <v>108</v>
      </c>
      <c r="T1" s="50" t="s">
        <v>111</v>
      </c>
      <c r="U1" s="50" t="s">
        <v>112</v>
      </c>
      <c r="V1" s="50" t="s">
        <v>113</v>
      </c>
      <c r="W1" s="49" t="s">
        <v>128</v>
      </c>
      <c r="X1" s="44" t="s">
        <v>123</v>
      </c>
      <c r="Y1" s="63" t="s">
        <v>129</v>
      </c>
      <c r="Z1" s="63" t="s">
        <v>173</v>
      </c>
      <c r="AA1" s="127" t="s">
        <v>137</v>
      </c>
      <c r="AB1" s="127" t="s">
        <v>21</v>
      </c>
      <c r="AC1" s="128" t="s">
        <v>172</v>
      </c>
      <c r="AD1" s="129" t="s">
        <v>19</v>
      </c>
      <c r="AE1" s="129" t="s">
        <v>20</v>
      </c>
      <c r="AF1" s="129" t="s">
        <v>178</v>
      </c>
      <c r="AG1" s="149" t="s">
        <v>557</v>
      </c>
      <c r="AH1" s="149" t="s">
        <v>558</v>
      </c>
      <c r="AI1" s="149" t="s">
        <v>559</v>
      </c>
      <c r="AJ1" s="149" t="s">
        <v>560</v>
      </c>
      <c r="AK1" s="149" t="s">
        <v>566</v>
      </c>
    </row>
    <row r="2" spans="1:37" ht="114.75" hidden="1" x14ac:dyDescent="0.2">
      <c r="A2" s="148">
        <v>1</v>
      </c>
      <c r="B2" s="27" t="s">
        <v>199</v>
      </c>
      <c r="C2" s="27"/>
      <c r="D2" s="27"/>
      <c r="E2" s="27">
        <v>2</v>
      </c>
      <c r="F2" s="140" t="s">
        <v>290</v>
      </c>
      <c r="G2" s="28"/>
      <c r="H2" s="28"/>
      <c r="I2" s="29" t="s">
        <v>292</v>
      </c>
      <c r="J2" s="26" t="s">
        <v>291</v>
      </c>
      <c r="K2" s="26" t="s">
        <v>294</v>
      </c>
      <c r="L2" s="26" t="s">
        <v>293</v>
      </c>
      <c r="M2" s="109"/>
      <c r="N2" s="23" t="s">
        <v>533</v>
      </c>
      <c r="O2" s="22"/>
      <c r="P2" s="22" t="s">
        <v>585</v>
      </c>
      <c r="Q2" s="22"/>
      <c r="R2" s="23"/>
      <c r="S2" s="22"/>
      <c r="T2" s="32"/>
      <c r="U2" s="32"/>
      <c r="V2" s="32"/>
      <c r="W2" s="22"/>
      <c r="X2" s="22"/>
      <c r="Y2" s="102" t="str">
        <f>Submitter!$F$3</f>
        <v>Vinayak Kulkarni</v>
      </c>
      <c r="Z2" s="103" t="str">
        <f>Submitter!$F$6</f>
        <v>SIEMENS HealthCare</v>
      </c>
      <c r="AA2" s="104"/>
      <c r="AB2" s="104"/>
      <c r="AC2" s="30"/>
      <c r="AD2" s="125"/>
      <c r="AE2" s="125"/>
      <c r="AF2" s="112"/>
      <c r="AG2" s="3">
        <v>20130215</v>
      </c>
      <c r="AI2" s="3">
        <v>20130215</v>
      </c>
      <c r="AK2" s="4"/>
    </row>
    <row r="3" spans="1:37" ht="102" hidden="1" x14ac:dyDescent="0.2">
      <c r="A3" s="148">
        <v>2</v>
      </c>
      <c r="B3" s="27"/>
      <c r="C3" s="27"/>
      <c r="D3" s="27"/>
      <c r="E3" s="27"/>
      <c r="F3" s="140" t="s">
        <v>296</v>
      </c>
      <c r="G3" s="28"/>
      <c r="H3" s="28"/>
      <c r="I3" s="29" t="s">
        <v>292</v>
      </c>
      <c r="J3" s="26" t="s">
        <v>297</v>
      </c>
      <c r="K3" s="26" t="s">
        <v>298</v>
      </c>
      <c r="L3" s="26" t="s">
        <v>299</v>
      </c>
      <c r="M3" s="109"/>
      <c r="N3" s="23"/>
      <c r="O3" s="22"/>
      <c r="P3" s="22" t="s">
        <v>585</v>
      </c>
      <c r="Q3" s="22"/>
      <c r="R3" s="23"/>
      <c r="S3" s="22"/>
      <c r="T3" s="32"/>
      <c r="U3" s="32"/>
      <c r="V3" s="32"/>
      <c r="W3" s="22"/>
      <c r="X3" s="22"/>
      <c r="Y3" s="102" t="str">
        <f>Submitter!$F$3</f>
        <v>Vinayak Kulkarni</v>
      </c>
      <c r="Z3" s="103" t="str">
        <f>Submitter!$F$6</f>
        <v>SIEMENS HealthCare</v>
      </c>
      <c r="AA3" s="104"/>
      <c r="AB3" s="104"/>
      <c r="AC3" s="30"/>
      <c r="AD3" s="125"/>
      <c r="AE3" s="125"/>
      <c r="AF3" s="112"/>
      <c r="AG3" s="3">
        <v>20130215</v>
      </c>
      <c r="AI3" s="3">
        <v>20130215</v>
      </c>
      <c r="AK3" s="4"/>
    </row>
    <row r="4" spans="1:37" ht="229.5" hidden="1" x14ac:dyDescent="0.2">
      <c r="A4" s="148">
        <v>3</v>
      </c>
      <c r="B4" s="27"/>
      <c r="C4" s="27"/>
      <c r="D4" s="27"/>
      <c r="E4" s="27"/>
      <c r="F4" s="140" t="s">
        <v>307</v>
      </c>
      <c r="G4" s="5"/>
      <c r="H4" s="27"/>
      <c r="I4" s="27" t="s">
        <v>300</v>
      </c>
      <c r="J4" s="27" t="s">
        <v>303</v>
      </c>
      <c r="K4" s="27"/>
      <c r="L4" s="27" t="s">
        <v>304</v>
      </c>
      <c r="M4" s="109"/>
      <c r="N4" s="23" t="s">
        <v>397</v>
      </c>
      <c r="O4" s="22" t="s">
        <v>28</v>
      </c>
      <c r="P4" s="22"/>
      <c r="Q4" s="22"/>
      <c r="R4" s="23" t="s">
        <v>584</v>
      </c>
      <c r="S4" s="22"/>
      <c r="T4" s="32">
        <v>31</v>
      </c>
      <c r="U4" s="32">
        <v>0</v>
      </c>
      <c r="V4" s="32">
        <v>2</v>
      </c>
      <c r="W4" s="22"/>
      <c r="X4" s="22"/>
      <c r="Y4" s="102" t="str">
        <f>Submitter!$F$3</f>
        <v>Vinayak Kulkarni</v>
      </c>
      <c r="Z4" s="103" t="str">
        <f>Submitter!$F$6</f>
        <v>SIEMENS HealthCare</v>
      </c>
      <c r="AA4" s="104"/>
      <c r="AB4" s="104"/>
      <c r="AC4" s="30"/>
      <c r="AD4" s="125"/>
      <c r="AE4" s="125"/>
      <c r="AF4" s="112"/>
      <c r="AG4" s="3">
        <v>20130125</v>
      </c>
      <c r="AH4" s="33" t="s">
        <v>574</v>
      </c>
      <c r="AI4" s="3">
        <v>20130207</v>
      </c>
      <c r="AK4" s="4"/>
    </row>
    <row r="5" spans="1:37" s="5" customFormat="1" ht="38.25" hidden="1" x14ac:dyDescent="0.2">
      <c r="A5" s="148">
        <v>4</v>
      </c>
      <c r="B5" s="27"/>
      <c r="C5" s="27"/>
      <c r="D5" s="27"/>
      <c r="E5" s="27"/>
      <c r="F5" s="140" t="s">
        <v>296</v>
      </c>
      <c r="G5" s="28"/>
      <c r="H5" s="28"/>
      <c r="I5" s="29" t="s">
        <v>300</v>
      </c>
      <c r="J5" s="26" t="s">
        <v>301</v>
      </c>
      <c r="K5" s="26"/>
      <c r="L5" s="26" t="s">
        <v>302</v>
      </c>
      <c r="M5" s="109"/>
      <c r="N5" s="23" t="s">
        <v>397</v>
      </c>
      <c r="O5" s="22" t="s">
        <v>28</v>
      </c>
      <c r="P5" s="22"/>
      <c r="Q5" s="22"/>
      <c r="R5" s="23" t="s">
        <v>576</v>
      </c>
      <c r="S5" s="22"/>
      <c r="T5" s="32">
        <v>31</v>
      </c>
      <c r="U5" s="32">
        <v>0</v>
      </c>
      <c r="V5" s="32">
        <v>2</v>
      </c>
      <c r="W5" s="22"/>
      <c r="X5" s="22"/>
      <c r="Y5" s="102" t="str">
        <f>Submitter!$F$3</f>
        <v>Vinayak Kulkarni</v>
      </c>
      <c r="Z5" s="103" t="str">
        <f>Submitter!$F$6</f>
        <v>SIEMENS HealthCare</v>
      </c>
      <c r="AA5" s="104"/>
      <c r="AB5" s="104"/>
      <c r="AC5" s="30"/>
      <c r="AD5" s="125"/>
      <c r="AE5" s="125"/>
      <c r="AF5" s="113"/>
      <c r="AG5" s="3">
        <v>20130125</v>
      </c>
      <c r="AH5" s="33" t="s">
        <v>574</v>
      </c>
      <c r="AI5" s="5">
        <v>20130207</v>
      </c>
      <c r="AK5" s="4"/>
    </row>
    <row r="6" spans="1:37" s="5" customFormat="1" ht="89.25" x14ac:dyDescent="0.2">
      <c r="A6" s="148">
        <v>5</v>
      </c>
      <c r="B6" s="27"/>
      <c r="C6" s="27"/>
      <c r="D6" s="27"/>
      <c r="E6" s="27"/>
      <c r="F6" s="140" t="s">
        <v>308</v>
      </c>
      <c r="G6" s="28"/>
      <c r="H6" s="28"/>
      <c r="I6" s="29" t="s">
        <v>295</v>
      </c>
      <c r="J6" s="26"/>
      <c r="K6" s="26"/>
      <c r="L6" s="26" t="s">
        <v>305</v>
      </c>
      <c r="M6" s="109"/>
      <c r="N6" s="23" t="s">
        <v>532</v>
      </c>
      <c r="O6" s="22" t="s">
        <v>28</v>
      </c>
      <c r="P6" s="22"/>
      <c r="Q6" s="22"/>
      <c r="R6" s="23" t="s">
        <v>622</v>
      </c>
      <c r="S6" s="22"/>
      <c r="T6" s="32">
        <v>18</v>
      </c>
      <c r="U6" s="32">
        <v>0</v>
      </c>
      <c r="V6" s="32">
        <v>0</v>
      </c>
      <c r="W6" s="22"/>
      <c r="X6" s="22"/>
      <c r="Y6" s="102" t="str">
        <f>Submitter!$F$3</f>
        <v>Vinayak Kulkarni</v>
      </c>
      <c r="Z6" s="103" t="str">
        <f>Submitter!$F$6</f>
        <v>SIEMENS HealthCare</v>
      </c>
      <c r="AA6" s="104"/>
      <c r="AB6" s="104"/>
      <c r="AC6" s="30"/>
      <c r="AD6" s="125"/>
      <c r="AE6" s="125"/>
      <c r="AF6" s="113"/>
      <c r="AG6" s="5" t="s">
        <v>618</v>
      </c>
      <c r="AH6" s="111" t="s">
        <v>620</v>
      </c>
      <c r="AI6" s="5">
        <v>20130321</v>
      </c>
      <c r="AK6" s="4"/>
    </row>
    <row r="7" spans="1:37" s="10" customFormat="1" ht="63.75" x14ac:dyDescent="0.2">
      <c r="A7" s="148">
        <v>6</v>
      </c>
      <c r="B7" s="27"/>
      <c r="C7" s="27"/>
      <c r="D7" s="27"/>
      <c r="E7" s="27"/>
      <c r="F7" s="140" t="s">
        <v>306</v>
      </c>
      <c r="G7" s="28"/>
      <c r="H7" s="28"/>
      <c r="I7" s="29" t="s">
        <v>295</v>
      </c>
      <c r="J7" s="26"/>
      <c r="K7" s="26"/>
      <c r="L7" s="26" t="s">
        <v>200</v>
      </c>
      <c r="M7" s="109"/>
      <c r="N7" s="23" t="s">
        <v>533</v>
      </c>
      <c r="O7" s="22" t="s">
        <v>26</v>
      </c>
      <c r="P7" s="22"/>
      <c r="Q7" s="22"/>
      <c r="R7" s="23" t="s">
        <v>623</v>
      </c>
      <c r="S7" s="22"/>
      <c r="T7" s="32">
        <v>18</v>
      </c>
      <c r="U7" s="32">
        <v>0</v>
      </c>
      <c r="V7" s="32">
        <v>0</v>
      </c>
      <c r="W7" s="22"/>
      <c r="X7" s="22"/>
      <c r="Y7" s="102" t="str">
        <f>Submitter!$F$3</f>
        <v>Vinayak Kulkarni</v>
      </c>
      <c r="Z7" s="103" t="str">
        <f>Submitter!$F$6</f>
        <v>SIEMENS HealthCare</v>
      </c>
      <c r="AA7" s="104"/>
      <c r="AB7" s="104"/>
      <c r="AC7" s="30"/>
      <c r="AD7" s="125"/>
      <c r="AE7" s="125"/>
      <c r="AF7" s="114"/>
      <c r="AG7" s="5" t="s">
        <v>618</v>
      </c>
      <c r="AH7" s="10" t="s">
        <v>620</v>
      </c>
      <c r="AI7" s="5">
        <v>20130321</v>
      </c>
      <c r="AK7" s="4"/>
    </row>
    <row r="8" spans="1:37" s="5" customFormat="1" ht="102" hidden="1" x14ac:dyDescent="0.2">
      <c r="A8" s="148">
        <v>7</v>
      </c>
      <c r="B8" s="27"/>
      <c r="C8" s="27"/>
      <c r="D8" s="27"/>
      <c r="E8" s="27"/>
      <c r="F8" s="140" t="s">
        <v>204</v>
      </c>
      <c r="G8" s="28"/>
      <c r="H8" s="28"/>
      <c r="I8" s="29" t="s">
        <v>201</v>
      </c>
      <c r="J8" s="26" t="s">
        <v>202</v>
      </c>
      <c r="K8" s="26"/>
      <c r="L8" s="26" t="s">
        <v>203</v>
      </c>
      <c r="M8" s="109"/>
      <c r="N8" s="23" t="s">
        <v>546</v>
      </c>
      <c r="O8" s="22" t="s">
        <v>26</v>
      </c>
      <c r="P8" s="22"/>
      <c r="Q8" s="22"/>
      <c r="R8" s="23" t="s">
        <v>577</v>
      </c>
      <c r="S8" s="22"/>
      <c r="T8" s="32"/>
      <c r="U8" s="32"/>
      <c r="V8" s="32"/>
      <c r="W8" s="22"/>
      <c r="X8" s="22"/>
      <c r="Y8" s="102" t="str">
        <f>Submitter!$F$3</f>
        <v>Vinayak Kulkarni</v>
      </c>
      <c r="Z8" s="103" t="str">
        <f>Submitter!$F$6</f>
        <v>SIEMENS HealthCare</v>
      </c>
      <c r="AA8" s="104"/>
      <c r="AB8" s="104"/>
      <c r="AC8" s="30"/>
      <c r="AD8" s="125"/>
      <c r="AE8" s="125"/>
      <c r="AF8" s="113"/>
      <c r="AG8" s="4"/>
      <c r="AH8" s="111" t="s">
        <v>573</v>
      </c>
      <c r="AI8" s="5">
        <v>20130115</v>
      </c>
      <c r="AK8" s="4"/>
    </row>
    <row r="9" spans="1:37" s="5" customFormat="1" ht="25.5" hidden="1" x14ac:dyDescent="0.2">
      <c r="A9" s="148">
        <v>8</v>
      </c>
      <c r="B9" s="27"/>
      <c r="C9" s="27"/>
      <c r="D9" s="27"/>
      <c r="E9" s="27"/>
      <c r="F9" s="140" t="s">
        <v>205</v>
      </c>
      <c r="G9" s="28"/>
      <c r="H9" s="28"/>
      <c r="I9" s="29" t="s">
        <v>300</v>
      </c>
      <c r="J9" s="26"/>
      <c r="K9" s="26"/>
      <c r="L9" s="26" t="s">
        <v>206</v>
      </c>
      <c r="M9" s="109"/>
      <c r="N9" s="23" t="s">
        <v>546</v>
      </c>
      <c r="O9" s="22" t="s">
        <v>26</v>
      </c>
      <c r="P9" s="22"/>
      <c r="Q9" s="22"/>
      <c r="R9" s="23" t="s">
        <v>575</v>
      </c>
      <c r="S9" s="22"/>
      <c r="T9" s="32">
        <v>31</v>
      </c>
      <c r="U9" s="32">
        <v>0</v>
      </c>
      <c r="V9" s="32">
        <v>2</v>
      </c>
      <c r="W9" s="22"/>
      <c r="X9" s="22"/>
      <c r="Y9" s="102" t="str">
        <f>Submitter!$F$3</f>
        <v>Vinayak Kulkarni</v>
      </c>
      <c r="Z9" s="103" t="str">
        <f>Submitter!$F$6</f>
        <v>SIEMENS HealthCare</v>
      </c>
      <c r="AA9" s="104"/>
      <c r="AB9" s="104"/>
      <c r="AC9" s="30"/>
      <c r="AD9" s="125"/>
      <c r="AE9" s="125"/>
      <c r="AF9" s="113"/>
      <c r="AG9" s="3">
        <v>20130125</v>
      </c>
      <c r="AH9" s="33" t="s">
        <v>574</v>
      </c>
      <c r="AI9" s="5">
        <v>20130207</v>
      </c>
      <c r="AK9" s="4"/>
    </row>
    <row r="10" spans="1:37" s="5" customFormat="1" ht="25.5" hidden="1" x14ac:dyDescent="0.2">
      <c r="A10" s="148">
        <v>9</v>
      </c>
      <c r="B10" s="27"/>
      <c r="C10" s="27"/>
      <c r="D10" s="27"/>
      <c r="E10" s="27">
        <v>3</v>
      </c>
      <c r="F10" s="140" t="s">
        <v>207</v>
      </c>
      <c r="G10" s="28"/>
      <c r="H10" s="28"/>
      <c r="I10" s="29" t="s">
        <v>295</v>
      </c>
      <c r="J10" s="26"/>
      <c r="K10" s="26"/>
      <c r="L10" s="26" t="s">
        <v>208</v>
      </c>
      <c r="M10" s="109"/>
      <c r="N10" s="23" t="s">
        <v>546</v>
      </c>
      <c r="O10" s="22" t="s">
        <v>26</v>
      </c>
      <c r="P10" s="22"/>
      <c r="Q10" s="22"/>
      <c r="R10" s="23" t="s">
        <v>575</v>
      </c>
      <c r="S10" s="22"/>
      <c r="T10" s="32"/>
      <c r="U10" s="32"/>
      <c r="V10" s="32"/>
      <c r="W10" s="22"/>
      <c r="X10" s="22"/>
      <c r="Y10" s="102" t="str">
        <f>Submitter!$F$3</f>
        <v>Vinayak Kulkarni</v>
      </c>
      <c r="Z10" s="103" t="str">
        <f>Submitter!$F$6</f>
        <v>SIEMENS HealthCare</v>
      </c>
      <c r="AA10" s="104"/>
      <c r="AB10" s="104"/>
      <c r="AC10" s="30"/>
      <c r="AD10" s="125"/>
      <c r="AE10" s="125"/>
      <c r="AF10" s="113"/>
      <c r="AG10" s="3"/>
      <c r="AH10" s="111" t="s">
        <v>573</v>
      </c>
      <c r="AI10" s="5">
        <v>20130115</v>
      </c>
      <c r="AK10" s="4"/>
    </row>
    <row r="11" spans="1:37" s="5" customFormat="1" ht="89.25" x14ac:dyDescent="0.2">
      <c r="A11" s="148">
        <v>10</v>
      </c>
      <c r="B11" s="27"/>
      <c r="C11" s="27"/>
      <c r="D11" s="27"/>
      <c r="E11" s="27"/>
      <c r="F11" s="140" t="s">
        <v>209</v>
      </c>
      <c r="G11" s="28"/>
      <c r="H11" s="28"/>
      <c r="I11" s="29" t="s">
        <v>295</v>
      </c>
      <c r="J11" s="26" t="s">
        <v>210</v>
      </c>
      <c r="K11" s="26"/>
      <c r="L11" s="26" t="s">
        <v>211</v>
      </c>
      <c r="M11" s="109"/>
      <c r="N11" s="23" t="s">
        <v>533</v>
      </c>
      <c r="O11" s="22" t="s">
        <v>27</v>
      </c>
      <c r="P11" s="22"/>
      <c r="Q11" s="22"/>
      <c r="R11" s="23" t="s">
        <v>624</v>
      </c>
      <c r="S11" s="22"/>
      <c r="T11" s="32">
        <v>18</v>
      </c>
      <c r="U11" s="32">
        <v>0</v>
      </c>
      <c r="V11" s="32">
        <v>0</v>
      </c>
      <c r="W11" s="22"/>
      <c r="X11" s="22"/>
      <c r="Y11" s="102" t="str">
        <f>Submitter!$F$3</f>
        <v>Vinayak Kulkarni</v>
      </c>
      <c r="Z11" s="103" t="str">
        <f>Submitter!$F$6</f>
        <v>SIEMENS HealthCare</v>
      </c>
      <c r="AA11" s="104"/>
      <c r="AB11" s="104"/>
      <c r="AC11" s="30"/>
      <c r="AD11" s="125"/>
      <c r="AE11" s="125"/>
      <c r="AF11" s="113"/>
      <c r="AG11" s="5" t="s">
        <v>618</v>
      </c>
      <c r="AH11" s="10" t="s">
        <v>620</v>
      </c>
      <c r="AI11" s="5">
        <v>20130321</v>
      </c>
      <c r="AJ11" s="4"/>
      <c r="AK11" s="9"/>
    </row>
    <row r="12" spans="1:37" s="5" customFormat="1" ht="38.25" hidden="1" x14ac:dyDescent="0.2">
      <c r="A12" s="148">
        <v>11</v>
      </c>
      <c r="B12" s="27" t="s">
        <v>199</v>
      </c>
      <c r="C12" s="27"/>
      <c r="D12" s="27"/>
      <c r="E12" s="27"/>
      <c r="F12" s="140"/>
      <c r="G12" s="28"/>
      <c r="H12" s="28"/>
      <c r="I12" s="29" t="s">
        <v>201</v>
      </c>
      <c r="J12" s="26"/>
      <c r="K12" s="26"/>
      <c r="L12" s="26" t="s">
        <v>313</v>
      </c>
      <c r="M12" s="109"/>
      <c r="N12" s="23" t="s">
        <v>546</v>
      </c>
      <c r="O12" s="22" t="s">
        <v>26</v>
      </c>
      <c r="P12" s="22"/>
      <c r="Q12" s="22"/>
      <c r="R12" s="23" t="s">
        <v>575</v>
      </c>
      <c r="S12" s="22"/>
      <c r="T12" s="32"/>
      <c r="U12" s="32"/>
      <c r="V12" s="32"/>
      <c r="W12" s="22"/>
      <c r="X12" s="22"/>
      <c r="Y12" s="102" t="str">
        <f>[1]Submitter!$F$3</f>
        <v>Brett Marquard</v>
      </c>
      <c r="Z12" s="103" t="str">
        <f>[1]Submitter!$F$6</f>
        <v>River Rock Associates LLC</v>
      </c>
      <c r="AA12" s="104"/>
      <c r="AB12" s="104"/>
      <c r="AC12" s="30"/>
      <c r="AD12" s="125"/>
      <c r="AE12" s="125"/>
      <c r="AF12" s="112"/>
      <c r="AG12" s="5">
        <v>20130114</v>
      </c>
      <c r="AH12" s="111" t="s">
        <v>573</v>
      </c>
      <c r="AI12" s="5">
        <v>20130115</v>
      </c>
      <c r="AJ12" s="4"/>
      <c r="AK12" s="4"/>
    </row>
    <row r="13" spans="1:37" s="5" customFormat="1" ht="25.5" hidden="1" x14ac:dyDescent="0.2">
      <c r="A13" s="148">
        <v>12</v>
      </c>
      <c r="B13" s="27" t="s">
        <v>199</v>
      </c>
      <c r="C13" s="27"/>
      <c r="D13" s="27"/>
      <c r="E13" s="27"/>
      <c r="F13" s="140"/>
      <c r="G13" s="28"/>
      <c r="H13" s="28"/>
      <c r="I13" s="29" t="s">
        <v>201</v>
      </c>
      <c r="J13" s="26"/>
      <c r="K13" s="26"/>
      <c r="L13" s="26" t="s">
        <v>314</v>
      </c>
      <c r="M13" s="109"/>
      <c r="N13" s="23" t="s">
        <v>546</v>
      </c>
      <c r="O13" s="22" t="s">
        <v>26</v>
      </c>
      <c r="P13" s="22"/>
      <c r="Q13" s="22"/>
      <c r="R13" s="23" t="s">
        <v>575</v>
      </c>
      <c r="S13" s="22"/>
      <c r="T13" s="32"/>
      <c r="U13" s="32"/>
      <c r="V13" s="32"/>
      <c r="W13" s="22"/>
      <c r="X13" s="22"/>
      <c r="Y13" s="102" t="str">
        <f>[1]Submitter!$F$3</f>
        <v>Brett Marquard</v>
      </c>
      <c r="Z13" s="103" t="str">
        <f>[1]Submitter!$F$6</f>
        <v>River Rock Associates LLC</v>
      </c>
      <c r="AA13" s="104"/>
      <c r="AB13" s="104"/>
      <c r="AC13" s="30"/>
      <c r="AD13" s="125"/>
      <c r="AE13" s="125"/>
      <c r="AF13" s="112"/>
      <c r="AG13" s="5">
        <v>20130114</v>
      </c>
      <c r="AH13" s="111" t="s">
        <v>573</v>
      </c>
      <c r="AI13" s="5">
        <v>20130115</v>
      </c>
      <c r="AK13" s="4"/>
    </row>
    <row r="14" spans="1:37" s="5" customFormat="1" ht="63.75" hidden="1" x14ac:dyDescent="0.2">
      <c r="A14" s="148">
        <v>13</v>
      </c>
      <c r="B14" s="27" t="s">
        <v>199</v>
      </c>
      <c r="C14" s="27"/>
      <c r="D14" s="27"/>
      <c r="E14" s="27"/>
      <c r="F14" s="140"/>
      <c r="G14" s="28"/>
      <c r="H14" s="28"/>
      <c r="I14" s="29" t="s">
        <v>292</v>
      </c>
      <c r="J14" s="26" t="s">
        <v>309</v>
      </c>
      <c r="K14" s="26" t="s">
        <v>311</v>
      </c>
      <c r="L14" s="26" t="s">
        <v>315</v>
      </c>
      <c r="M14" s="109"/>
      <c r="N14" s="23"/>
      <c r="O14" s="22" t="s">
        <v>27</v>
      </c>
      <c r="P14" s="22"/>
      <c r="Q14" s="22"/>
      <c r="R14" s="23" t="s">
        <v>606</v>
      </c>
      <c r="S14" s="22"/>
      <c r="T14" s="32">
        <v>27</v>
      </c>
      <c r="U14" s="32">
        <v>0</v>
      </c>
      <c r="V14" s="32">
        <v>1</v>
      </c>
      <c r="W14" s="22"/>
      <c r="X14" s="22"/>
      <c r="Y14" s="102" t="str">
        <f>[1]Submitter!$F$3</f>
        <v>Brett Marquard</v>
      </c>
      <c r="Z14" s="103" t="str">
        <f>[1]Submitter!$F$6</f>
        <v>River Rock Associates LLC</v>
      </c>
      <c r="AA14" s="104"/>
      <c r="AB14" s="104"/>
      <c r="AC14" s="30"/>
      <c r="AD14" s="125"/>
      <c r="AE14" s="125"/>
      <c r="AF14" s="112"/>
      <c r="AG14" s="5">
        <v>20130215</v>
      </c>
      <c r="AH14" s="5" t="s">
        <v>595</v>
      </c>
      <c r="AI14" s="5">
        <v>20130221</v>
      </c>
      <c r="AK14" s="4"/>
    </row>
    <row r="15" spans="1:37" s="5" customFormat="1" ht="76.5" hidden="1" x14ac:dyDescent="0.2">
      <c r="A15" s="148">
        <v>14</v>
      </c>
      <c r="B15" s="27" t="s">
        <v>199</v>
      </c>
      <c r="C15" s="27"/>
      <c r="D15" s="27"/>
      <c r="E15" s="27"/>
      <c r="F15" s="140"/>
      <c r="G15" s="28"/>
      <c r="H15" s="28"/>
      <c r="I15" s="29" t="s">
        <v>295</v>
      </c>
      <c r="J15" s="26" t="s">
        <v>310</v>
      </c>
      <c r="K15" s="26" t="s">
        <v>312</v>
      </c>
      <c r="L15" s="26" t="s">
        <v>316</v>
      </c>
      <c r="M15" s="109"/>
      <c r="N15" s="23" t="s">
        <v>534</v>
      </c>
      <c r="O15" s="22" t="s">
        <v>27</v>
      </c>
      <c r="P15" s="22"/>
      <c r="Q15" s="22"/>
      <c r="R15" s="23" t="s">
        <v>553</v>
      </c>
      <c r="S15" s="22"/>
      <c r="T15" s="32"/>
      <c r="U15" s="32"/>
      <c r="V15" s="32"/>
      <c r="W15" s="22"/>
      <c r="X15" s="22"/>
      <c r="Y15" s="102" t="str">
        <f>[1]Submitter!$F$3</f>
        <v>Brett Marquard</v>
      </c>
      <c r="Z15" s="103" t="str">
        <f>[1]Submitter!$F$6</f>
        <v>River Rock Associates LLC</v>
      </c>
      <c r="AA15" s="104"/>
      <c r="AB15" s="104"/>
      <c r="AC15" s="30"/>
      <c r="AD15" s="125"/>
      <c r="AE15" s="125"/>
      <c r="AF15" s="113"/>
      <c r="AG15" s="5" t="s">
        <v>619</v>
      </c>
      <c r="AK15" s="4"/>
    </row>
    <row r="16" spans="1:37" s="5" customFormat="1" ht="89.25" hidden="1" x14ac:dyDescent="0.2">
      <c r="A16" s="148">
        <v>15</v>
      </c>
      <c r="B16" s="27" t="s">
        <v>199</v>
      </c>
      <c r="C16" s="27"/>
      <c r="D16" s="27"/>
      <c r="E16" s="27" t="s">
        <v>317</v>
      </c>
      <c r="F16" s="140"/>
      <c r="G16" s="28"/>
      <c r="H16" s="28"/>
      <c r="I16" s="29" t="s">
        <v>323</v>
      </c>
      <c r="J16" s="26"/>
      <c r="K16" s="26"/>
      <c r="L16" s="26" t="s">
        <v>325</v>
      </c>
      <c r="M16" s="109"/>
      <c r="N16" s="23" t="s">
        <v>550</v>
      </c>
      <c r="O16" s="22" t="s">
        <v>32</v>
      </c>
      <c r="P16" s="22"/>
      <c r="Q16" s="22"/>
      <c r="R16" s="23" t="s">
        <v>549</v>
      </c>
      <c r="S16" s="22"/>
      <c r="T16" s="32">
        <v>31</v>
      </c>
      <c r="U16" s="32">
        <v>0</v>
      </c>
      <c r="V16" s="32">
        <v>0</v>
      </c>
      <c r="W16" s="22"/>
      <c r="X16" s="22"/>
      <c r="Y16" s="102" t="str">
        <f>[2]Submitter!$F$3</f>
        <v>Gaye Dolin</v>
      </c>
      <c r="Z16" s="103">
        <f>[2]Submitter!$F$6</f>
        <v>0</v>
      </c>
      <c r="AA16" s="104"/>
      <c r="AB16" s="104"/>
      <c r="AC16" s="30"/>
      <c r="AD16" s="125"/>
      <c r="AE16" s="125"/>
      <c r="AF16" s="112"/>
      <c r="AG16" s="5">
        <v>20130222</v>
      </c>
      <c r="AH16" s="5" t="s">
        <v>611</v>
      </c>
      <c r="AI16" s="5">
        <v>20130228</v>
      </c>
      <c r="AK16" s="4"/>
    </row>
    <row r="17" spans="1:37" s="5" customFormat="1" ht="76.5" hidden="1" x14ac:dyDescent="0.2">
      <c r="A17" s="148">
        <v>16</v>
      </c>
      <c r="B17" s="27"/>
      <c r="C17" s="27"/>
      <c r="D17" s="27"/>
      <c r="E17" s="27" t="s">
        <v>318</v>
      </c>
      <c r="F17" s="140"/>
      <c r="G17" s="28"/>
      <c r="H17" s="28"/>
      <c r="I17" s="29" t="s">
        <v>323</v>
      </c>
      <c r="J17" s="26"/>
      <c r="K17" s="26"/>
      <c r="L17" s="26" t="s">
        <v>326</v>
      </c>
      <c r="M17" s="109"/>
      <c r="N17" s="23"/>
      <c r="O17" s="22" t="s">
        <v>28</v>
      </c>
      <c r="P17" s="22"/>
      <c r="Q17" s="22"/>
      <c r="R17" s="23" t="s">
        <v>551</v>
      </c>
      <c r="S17" s="22"/>
      <c r="T17" s="32">
        <v>31</v>
      </c>
      <c r="U17" s="32">
        <v>0</v>
      </c>
      <c r="V17" s="32">
        <v>0</v>
      </c>
      <c r="W17" s="22"/>
      <c r="X17" s="22"/>
      <c r="Y17" s="102" t="str">
        <f>[2]Submitter!$F$3</f>
        <v>Gaye Dolin</v>
      </c>
      <c r="Z17" s="103">
        <f>[2]Submitter!$F$6</f>
        <v>0</v>
      </c>
      <c r="AA17" s="104"/>
      <c r="AB17" s="104"/>
      <c r="AC17" s="30"/>
      <c r="AD17" s="125"/>
      <c r="AE17" s="125"/>
      <c r="AF17" s="112"/>
      <c r="AG17" s="5">
        <v>20130222</v>
      </c>
      <c r="AH17" s="5" t="s">
        <v>611</v>
      </c>
      <c r="AI17" s="5">
        <v>20130228</v>
      </c>
      <c r="AK17" s="4"/>
    </row>
    <row r="18" spans="1:37" s="5" customFormat="1" ht="89.25" hidden="1" x14ac:dyDescent="0.2">
      <c r="A18" s="148">
        <v>17</v>
      </c>
      <c r="B18" s="27"/>
      <c r="C18" s="27"/>
      <c r="D18" s="27"/>
      <c r="E18" s="27" t="s">
        <v>319</v>
      </c>
      <c r="F18" s="140"/>
      <c r="G18" s="28"/>
      <c r="H18" s="28"/>
      <c r="I18" s="29" t="s">
        <v>323</v>
      </c>
      <c r="J18" s="26"/>
      <c r="K18" s="26"/>
      <c r="L18" s="26" t="s">
        <v>327</v>
      </c>
      <c r="M18" s="109"/>
      <c r="N18" s="23" t="s">
        <v>546</v>
      </c>
      <c r="O18" s="22" t="s">
        <v>26</v>
      </c>
      <c r="P18" s="22"/>
      <c r="Q18" s="22"/>
      <c r="R18" s="23" t="s">
        <v>575</v>
      </c>
      <c r="S18" s="22"/>
      <c r="T18" s="32"/>
      <c r="U18" s="32"/>
      <c r="V18" s="32"/>
      <c r="W18" s="22"/>
      <c r="X18" s="22"/>
      <c r="Y18" s="102" t="str">
        <f>[2]Submitter!$F$3</f>
        <v>Gaye Dolin</v>
      </c>
      <c r="Z18" s="103">
        <f>[2]Submitter!$F$6</f>
        <v>0</v>
      </c>
      <c r="AA18" s="104"/>
      <c r="AB18" s="104"/>
      <c r="AC18" s="30"/>
      <c r="AD18" s="125"/>
      <c r="AE18" s="125"/>
      <c r="AF18" s="112"/>
      <c r="AG18" s="5">
        <v>20130114</v>
      </c>
      <c r="AH18" s="111" t="s">
        <v>573</v>
      </c>
      <c r="AI18" s="5">
        <v>20130115</v>
      </c>
      <c r="AK18" s="4"/>
    </row>
    <row r="19" spans="1:37" s="5" customFormat="1" ht="89.25" hidden="1" x14ac:dyDescent="0.2">
      <c r="A19" s="148">
        <v>18</v>
      </c>
      <c r="B19" s="27"/>
      <c r="C19" s="27"/>
      <c r="D19" s="27"/>
      <c r="E19" s="27" t="s">
        <v>320</v>
      </c>
      <c r="F19" s="140">
        <v>30</v>
      </c>
      <c r="G19" s="28"/>
      <c r="H19" s="28"/>
      <c r="I19" s="29" t="s">
        <v>201</v>
      </c>
      <c r="J19" s="26" t="s">
        <v>324</v>
      </c>
      <c r="K19" s="26"/>
      <c r="L19" s="26" t="s">
        <v>328</v>
      </c>
      <c r="M19" s="109"/>
      <c r="N19" s="23" t="s">
        <v>533</v>
      </c>
      <c r="O19" s="22" t="s">
        <v>26</v>
      </c>
      <c r="P19" s="22"/>
      <c r="Q19" s="22"/>
      <c r="R19" s="23" t="s">
        <v>588</v>
      </c>
      <c r="S19" s="22"/>
      <c r="T19" s="32">
        <v>27</v>
      </c>
      <c r="U19" s="32">
        <v>0</v>
      </c>
      <c r="V19" s="32">
        <v>2</v>
      </c>
      <c r="W19" s="22"/>
      <c r="X19" s="22"/>
      <c r="Y19" s="102" t="str">
        <f>[2]Submitter!$F$3</f>
        <v>Gaye Dolin</v>
      </c>
      <c r="Z19" s="103">
        <f>[2]Submitter!$F$6</f>
        <v>0</v>
      </c>
      <c r="AA19" s="104"/>
      <c r="AB19" s="104"/>
      <c r="AC19" s="30"/>
      <c r="AD19" s="125"/>
      <c r="AE19" s="125"/>
      <c r="AF19" s="113"/>
      <c r="AH19" s="150" t="s">
        <v>587</v>
      </c>
      <c r="AI19" s="5">
        <v>20130214</v>
      </c>
      <c r="AK19" s="4"/>
    </row>
    <row r="20" spans="1:37" s="5" customFormat="1" ht="242.25" hidden="1" x14ac:dyDescent="0.2">
      <c r="A20" s="148">
        <v>19</v>
      </c>
      <c r="B20" s="27"/>
      <c r="C20" s="27"/>
      <c r="D20" s="27"/>
      <c r="E20" s="27" t="s">
        <v>321</v>
      </c>
      <c r="F20" s="140">
        <v>20</v>
      </c>
      <c r="G20" s="28"/>
      <c r="H20" s="28"/>
      <c r="I20" s="29" t="s">
        <v>323</v>
      </c>
      <c r="J20" s="26"/>
      <c r="K20" s="26"/>
      <c r="L20" s="26" t="s">
        <v>329</v>
      </c>
      <c r="M20" s="109"/>
      <c r="N20" s="23" t="s">
        <v>552</v>
      </c>
      <c r="O20" s="22" t="s">
        <v>31</v>
      </c>
      <c r="P20" s="22"/>
      <c r="Q20" s="22"/>
      <c r="R20" s="23" t="s">
        <v>615</v>
      </c>
      <c r="S20" s="22"/>
      <c r="T20" s="32">
        <v>26</v>
      </c>
      <c r="U20" s="32">
        <v>0</v>
      </c>
      <c r="V20" s="32">
        <v>0</v>
      </c>
      <c r="W20" s="22"/>
      <c r="X20" s="22" t="s">
        <v>15</v>
      </c>
      <c r="Y20" s="102" t="str">
        <f>[2]Submitter!$F$3</f>
        <v>Gaye Dolin</v>
      </c>
      <c r="Z20" s="103">
        <f>[2]Submitter!$F$6</f>
        <v>0</v>
      </c>
      <c r="AA20" s="104"/>
      <c r="AB20" s="104"/>
      <c r="AC20" s="30"/>
      <c r="AD20" s="125"/>
      <c r="AE20" s="125"/>
      <c r="AF20" s="113"/>
      <c r="AG20" s="5">
        <v>20130301</v>
      </c>
      <c r="AH20" s="5" t="s">
        <v>613</v>
      </c>
      <c r="AI20" s="5">
        <v>20130307</v>
      </c>
      <c r="AK20" s="4"/>
    </row>
    <row r="21" spans="1:37" s="5" customFormat="1" ht="76.5" hidden="1" x14ac:dyDescent="0.2">
      <c r="A21" s="148">
        <v>20</v>
      </c>
      <c r="B21" s="27"/>
      <c r="C21" s="27"/>
      <c r="D21" s="27"/>
      <c r="E21" s="27" t="s">
        <v>321</v>
      </c>
      <c r="F21" s="140"/>
      <c r="G21" s="28"/>
      <c r="H21" s="28"/>
      <c r="I21" s="29" t="s">
        <v>323</v>
      </c>
      <c r="J21" s="26"/>
      <c r="K21" s="26"/>
      <c r="L21" s="26" t="s">
        <v>330</v>
      </c>
      <c r="M21" s="109"/>
      <c r="N21" s="23"/>
      <c r="O21" s="22" t="s">
        <v>31</v>
      </c>
      <c r="P21" s="22"/>
      <c r="Q21" s="22"/>
      <c r="R21" s="23" t="s">
        <v>607</v>
      </c>
      <c r="S21" s="22"/>
      <c r="T21" s="32">
        <v>26</v>
      </c>
      <c r="U21" s="32">
        <v>0</v>
      </c>
      <c r="V21" s="32">
        <v>0</v>
      </c>
      <c r="W21" s="22"/>
      <c r="X21" s="22" t="s">
        <v>15</v>
      </c>
      <c r="Y21" s="102" t="str">
        <f>[2]Submitter!$F$3</f>
        <v>Gaye Dolin</v>
      </c>
      <c r="Z21" s="103">
        <f>[2]Submitter!$F$6</f>
        <v>0</v>
      </c>
      <c r="AA21" s="104"/>
      <c r="AB21" s="104"/>
      <c r="AC21" s="30"/>
      <c r="AD21" s="125"/>
      <c r="AE21" s="125"/>
      <c r="AF21" s="114"/>
      <c r="AG21" s="5">
        <v>20130301</v>
      </c>
      <c r="AH21" s="5" t="s">
        <v>613</v>
      </c>
      <c r="AI21" s="5">
        <v>20130307</v>
      </c>
      <c r="AK21" s="4"/>
    </row>
    <row r="22" spans="1:37" s="5" customFormat="1" ht="140.25" hidden="1" x14ac:dyDescent="0.2">
      <c r="A22" s="148">
        <v>21</v>
      </c>
      <c r="B22" s="27"/>
      <c r="C22" s="27"/>
      <c r="D22" s="27"/>
      <c r="E22" s="27" t="s">
        <v>321</v>
      </c>
      <c r="F22" s="140"/>
      <c r="G22" s="28"/>
      <c r="H22" s="28"/>
      <c r="I22" s="29" t="s">
        <v>323</v>
      </c>
      <c r="J22" s="26"/>
      <c r="K22" s="26"/>
      <c r="L22" s="26" t="s">
        <v>331</v>
      </c>
      <c r="M22" s="109"/>
      <c r="N22" s="23"/>
      <c r="O22" s="22" t="s">
        <v>31</v>
      </c>
      <c r="P22" s="22"/>
      <c r="Q22" s="22"/>
      <c r="R22" s="23" t="s">
        <v>608</v>
      </c>
      <c r="S22" s="22"/>
      <c r="T22" s="32">
        <v>26</v>
      </c>
      <c r="U22" s="32">
        <v>0</v>
      </c>
      <c r="V22" s="32">
        <v>0</v>
      </c>
      <c r="W22" s="22"/>
      <c r="X22" s="22" t="s">
        <v>15</v>
      </c>
      <c r="Y22" s="102" t="str">
        <f>[2]Submitter!$F$3</f>
        <v>Gaye Dolin</v>
      </c>
      <c r="Z22" s="103">
        <f>[2]Submitter!$F$6</f>
        <v>0</v>
      </c>
      <c r="AA22" s="104"/>
      <c r="AB22" s="104"/>
      <c r="AC22" s="30"/>
      <c r="AD22" s="125"/>
      <c r="AE22" s="125"/>
      <c r="AF22" s="113"/>
      <c r="AG22" s="5">
        <v>20130301</v>
      </c>
      <c r="AH22" s="5" t="s">
        <v>613</v>
      </c>
      <c r="AI22" s="5">
        <v>20130307</v>
      </c>
      <c r="AJ22" s="4"/>
      <c r="AK22" s="4"/>
    </row>
    <row r="23" spans="1:37" s="5" customFormat="1" ht="51" hidden="1" x14ac:dyDescent="0.2">
      <c r="A23" s="148">
        <v>22</v>
      </c>
      <c r="B23" s="27"/>
      <c r="C23" s="27"/>
      <c r="D23" s="27"/>
      <c r="E23" s="27" t="s">
        <v>322</v>
      </c>
      <c r="F23" s="140"/>
      <c r="G23" s="28"/>
      <c r="H23" s="28"/>
      <c r="I23" s="29" t="s">
        <v>323</v>
      </c>
      <c r="J23" s="26"/>
      <c r="K23" s="26"/>
      <c r="L23" s="26" t="s">
        <v>332</v>
      </c>
      <c r="M23" s="109"/>
      <c r="N23" s="23"/>
      <c r="O23" s="22" t="s">
        <v>29</v>
      </c>
      <c r="P23" s="22"/>
      <c r="Q23" s="22"/>
      <c r="R23" s="23" t="s">
        <v>609</v>
      </c>
      <c r="S23" s="22"/>
      <c r="T23" s="32">
        <v>31</v>
      </c>
      <c r="U23" s="32">
        <v>0</v>
      </c>
      <c r="V23" s="32">
        <v>0</v>
      </c>
      <c r="W23" s="22"/>
      <c r="X23" s="22"/>
      <c r="Y23" s="102" t="str">
        <f>[2]Submitter!$F$3</f>
        <v>Gaye Dolin</v>
      </c>
      <c r="Z23" s="103">
        <f>[2]Submitter!$F$6</f>
        <v>0</v>
      </c>
      <c r="AA23" s="104"/>
      <c r="AB23" s="104"/>
      <c r="AC23" s="30"/>
      <c r="AD23" s="125"/>
      <c r="AE23" s="125"/>
      <c r="AF23" s="113"/>
      <c r="AG23" s="5">
        <v>20130222</v>
      </c>
      <c r="AH23" s="5" t="s">
        <v>611</v>
      </c>
      <c r="AI23" s="5">
        <v>20130228</v>
      </c>
      <c r="AJ23" s="4"/>
      <c r="AK23" s="4"/>
    </row>
    <row r="24" spans="1:37" s="5" customFormat="1" ht="178.5" hidden="1" x14ac:dyDescent="0.2">
      <c r="A24" s="148">
        <v>23</v>
      </c>
      <c r="B24" s="27" t="s">
        <v>199</v>
      </c>
      <c r="C24" s="27"/>
      <c r="D24" s="27"/>
      <c r="E24" s="27">
        <v>1</v>
      </c>
      <c r="F24" s="140">
        <v>1.2</v>
      </c>
      <c r="G24" s="28"/>
      <c r="H24" s="28"/>
      <c r="I24" s="29" t="s">
        <v>353</v>
      </c>
      <c r="J24" s="26" t="s">
        <v>354</v>
      </c>
      <c r="K24" s="26" t="s">
        <v>360</v>
      </c>
      <c r="L24" s="26" t="s">
        <v>372</v>
      </c>
      <c r="M24" s="109" t="s">
        <v>15</v>
      </c>
      <c r="N24" s="23" t="s">
        <v>569</v>
      </c>
      <c r="O24" s="22" t="s">
        <v>27</v>
      </c>
      <c r="P24" s="22"/>
      <c r="Q24" s="22"/>
      <c r="R24" s="23" t="s">
        <v>570</v>
      </c>
      <c r="S24" s="22"/>
      <c r="T24" s="32">
        <v>25</v>
      </c>
      <c r="U24" s="32">
        <v>0</v>
      </c>
      <c r="V24" s="32">
        <v>0</v>
      </c>
      <c r="W24" s="22"/>
      <c r="X24" s="22"/>
      <c r="Y24" s="102" t="str">
        <f>[3]Submitter!$F$3</f>
        <v>Gordon Raup</v>
      </c>
      <c r="Z24" s="103" t="str">
        <f>[3]Submitter!$F$6</f>
        <v>Datuit</v>
      </c>
      <c r="AA24" s="104"/>
      <c r="AB24" s="104"/>
      <c r="AC24" s="30"/>
      <c r="AD24" s="125"/>
      <c r="AE24" s="125"/>
      <c r="AF24" s="112"/>
      <c r="AG24" s="5">
        <v>20130111</v>
      </c>
      <c r="AH24" s="5" t="s">
        <v>573</v>
      </c>
      <c r="AI24" s="5">
        <v>20130115</v>
      </c>
      <c r="AJ24" s="4"/>
      <c r="AK24" s="4"/>
    </row>
    <row r="25" spans="1:37" s="5" customFormat="1" ht="191.25" hidden="1" x14ac:dyDescent="0.2">
      <c r="A25" s="148">
        <v>24</v>
      </c>
      <c r="B25" s="27"/>
      <c r="C25" s="27"/>
      <c r="D25" s="27"/>
      <c r="E25" s="27">
        <v>2.2000000000000002</v>
      </c>
      <c r="F25" s="140" t="s">
        <v>341</v>
      </c>
      <c r="G25" s="28"/>
      <c r="H25" s="28"/>
      <c r="I25" s="29" t="s">
        <v>353</v>
      </c>
      <c r="J25" s="26" t="s">
        <v>355</v>
      </c>
      <c r="K25" s="26" t="s">
        <v>361</v>
      </c>
      <c r="L25" s="26" t="s">
        <v>373</v>
      </c>
      <c r="M25" s="109" t="s">
        <v>15</v>
      </c>
      <c r="N25" s="23" t="s">
        <v>525</v>
      </c>
      <c r="O25" s="22" t="s">
        <v>27</v>
      </c>
      <c r="P25" s="22"/>
      <c r="Q25" s="22"/>
      <c r="R25" s="23" t="s">
        <v>554</v>
      </c>
      <c r="S25" s="22"/>
      <c r="T25" s="32"/>
      <c r="U25" s="32"/>
      <c r="V25" s="32"/>
      <c r="W25" s="22"/>
      <c r="X25" s="22"/>
      <c r="Y25" s="102" t="str">
        <f>[3]Submitter!$F$3</f>
        <v>Gordon Raup</v>
      </c>
      <c r="Z25" s="103" t="str">
        <f>[3]Submitter!$F$6</f>
        <v>Datuit</v>
      </c>
      <c r="AA25" s="104"/>
      <c r="AB25" s="104"/>
      <c r="AC25" s="30"/>
      <c r="AD25" s="125"/>
      <c r="AE25" s="125"/>
      <c r="AF25" s="112"/>
      <c r="AI25" s="5">
        <v>20130115</v>
      </c>
      <c r="AJ25" s="4"/>
    </row>
    <row r="26" spans="1:37" s="5" customFormat="1" ht="38.25" hidden="1" x14ac:dyDescent="0.2">
      <c r="A26" s="148">
        <v>25</v>
      </c>
      <c r="B26" s="27"/>
      <c r="C26" s="27"/>
      <c r="D26" s="27"/>
      <c r="E26" s="27" t="s">
        <v>333</v>
      </c>
      <c r="F26" s="140" t="s">
        <v>342</v>
      </c>
      <c r="G26" s="28"/>
      <c r="H26" s="28" t="s">
        <v>15</v>
      </c>
      <c r="I26" s="29" t="s">
        <v>201</v>
      </c>
      <c r="J26" s="26"/>
      <c r="K26" s="26" t="s">
        <v>362</v>
      </c>
      <c r="L26" s="26" t="s">
        <v>374</v>
      </c>
      <c r="M26" s="109"/>
      <c r="N26" s="23" t="s">
        <v>546</v>
      </c>
      <c r="O26" s="22" t="s">
        <v>26</v>
      </c>
      <c r="P26" s="22"/>
      <c r="Q26" s="22"/>
      <c r="R26" s="23" t="s">
        <v>575</v>
      </c>
      <c r="S26" s="22"/>
      <c r="T26" s="32">
        <v>27</v>
      </c>
      <c r="U26" s="32">
        <v>0</v>
      </c>
      <c r="V26" s="32">
        <v>2</v>
      </c>
      <c r="W26" s="22"/>
      <c r="X26" s="22"/>
      <c r="Y26" s="102" t="str">
        <f>[3]Submitter!$F$3</f>
        <v>Gordon Raup</v>
      </c>
      <c r="Z26" s="103" t="str">
        <f>[3]Submitter!$F$6</f>
        <v>Datuit</v>
      </c>
      <c r="AA26" s="104"/>
      <c r="AB26" s="104"/>
      <c r="AC26" s="30"/>
      <c r="AD26" s="125"/>
      <c r="AE26" s="125"/>
      <c r="AF26" s="112"/>
      <c r="AH26" s="150" t="s">
        <v>587</v>
      </c>
      <c r="AI26" s="5">
        <v>20130214</v>
      </c>
      <c r="AJ26" s="4"/>
    </row>
    <row r="27" spans="1:37" s="5" customFormat="1" ht="25.5" hidden="1" x14ac:dyDescent="0.2">
      <c r="A27" s="148">
        <v>26</v>
      </c>
      <c r="B27" s="27"/>
      <c r="C27" s="27"/>
      <c r="D27" s="27"/>
      <c r="E27" s="27" t="s">
        <v>334</v>
      </c>
      <c r="F27" s="140" t="s">
        <v>343</v>
      </c>
      <c r="G27" s="28"/>
      <c r="H27" s="28"/>
      <c r="I27" s="29" t="s">
        <v>295</v>
      </c>
      <c r="J27" s="26" t="s">
        <v>356</v>
      </c>
      <c r="K27" s="26" t="s">
        <v>363</v>
      </c>
      <c r="L27" s="26" t="s">
        <v>375</v>
      </c>
      <c r="M27" s="109"/>
      <c r="N27" s="23" t="s">
        <v>532</v>
      </c>
      <c r="O27" s="22" t="s">
        <v>26</v>
      </c>
      <c r="P27" s="22"/>
      <c r="Q27" s="22"/>
      <c r="R27" s="23"/>
      <c r="S27" s="22"/>
      <c r="T27" s="32"/>
      <c r="U27" s="32"/>
      <c r="V27" s="32"/>
      <c r="W27" s="22"/>
      <c r="X27" s="22"/>
      <c r="Y27" s="102" t="str">
        <f>[3]Submitter!$F$3</f>
        <v>Gordon Raup</v>
      </c>
      <c r="Z27" s="103" t="str">
        <f>[3]Submitter!$F$6</f>
        <v>Datuit</v>
      </c>
      <c r="AA27" s="104"/>
      <c r="AB27" s="104"/>
      <c r="AC27" s="30"/>
      <c r="AD27" s="125"/>
      <c r="AE27" s="125"/>
      <c r="AF27" s="113"/>
      <c r="AJ27" s="4"/>
    </row>
    <row r="28" spans="1:37" s="5" customFormat="1" ht="51" hidden="1" x14ac:dyDescent="0.2">
      <c r="A28" s="148">
        <v>27</v>
      </c>
      <c r="B28" s="27"/>
      <c r="C28" s="27"/>
      <c r="D28" s="27"/>
      <c r="E28" s="27" t="s">
        <v>335</v>
      </c>
      <c r="F28" s="140" t="s">
        <v>344</v>
      </c>
      <c r="G28" s="28"/>
      <c r="H28" s="28" t="s">
        <v>15</v>
      </c>
      <c r="I28" s="29" t="s">
        <v>201</v>
      </c>
      <c r="J28" s="26" t="s">
        <v>357</v>
      </c>
      <c r="K28" s="26" t="s">
        <v>364</v>
      </c>
      <c r="L28" s="26" t="s">
        <v>376</v>
      </c>
      <c r="M28" s="109"/>
      <c r="N28" s="23" t="s">
        <v>533</v>
      </c>
      <c r="O28" s="22" t="s">
        <v>26</v>
      </c>
      <c r="P28" s="22"/>
      <c r="Q28" s="22"/>
      <c r="R28" s="23" t="s">
        <v>589</v>
      </c>
      <c r="S28" s="22"/>
      <c r="T28" s="32">
        <v>27</v>
      </c>
      <c r="U28" s="32">
        <v>0</v>
      </c>
      <c r="V28" s="32">
        <v>2</v>
      </c>
      <c r="W28" s="22"/>
      <c r="X28" s="22"/>
      <c r="Y28" s="102" t="str">
        <f>[3]Submitter!$F$3</f>
        <v>Gordon Raup</v>
      </c>
      <c r="Z28" s="103" t="str">
        <f>[3]Submitter!$F$6</f>
        <v>Datuit</v>
      </c>
      <c r="AA28" s="104"/>
      <c r="AB28" s="104"/>
      <c r="AC28" s="30"/>
      <c r="AD28" s="125"/>
      <c r="AE28" s="125"/>
      <c r="AF28" s="113"/>
      <c r="AH28" s="150" t="s">
        <v>587</v>
      </c>
      <c r="AI28" s="5">
        <v>20130214</v>
      </c>
      <c r="AJ28" s="4"/>
    </row>
    <row r="29" spans="1:37" s="5" customFormat="1" ht="51" hidden="1" x14ac:dyDescent="0.2">
      <c r="A29" s="148">
        <v>28</v>
      </c>
      <c r="B29" s="27"/>
      <c r="C29" s="27"/>
      <c r="D29" s="27"/>
      <c r="E29" s="27" t="s">
        <v>336</v>
      </c>
      <c r="F29" s="140" t="s">
        <v>345</v>
      </c>
      <c r="G29" s="28"/>
      <c r="H29" s="28"/>
      <c r="I29" s="29" t="s">
        <v>292</v>
      </c>
      <c r="J29" s="26"/>
      <c r="K29" s="26" t="s">
        <v>365</v>
      </c>
      <c r="L29" s="26" t="s">
        <v>377</v>
      </c>
      <c r="M29" s="109"/>
      <c r="N29" s="23"/>
      <c r="O29" s="22" t="s">
        <v>26</v>
      </c>
      <c r="P29" s="22"/>
      <c r="Q29" s="22"/>
      <c r="R29" s="153" t="s">
        <v>365</v>
      </c>
      <c r="S29" s="22"/>
      <c r="T29" s="32">
        <v>27</v>
      </c>
      <c r="U29" s="32">
        <v>0</v>
      </c>
      <c r="V29" s="32">
        <v>1</v>
      </c>
      <c r="W29" s="22"/>
      <c r="X29" s="22"/>
      <c r="Y29" s="102" t="str">
        <f>[3]Submitter!$F$3</f>
        <v>Gordon Raup</v>
      </c>
      <c r="Z29" s="103" t="str">
        <f>[3]Submitter!$F$6</f>
        <v>Datuit</v>
      </c>
      <c r="AA29" s="104"/>
      <c r="AB29" s="104"/>
      <c r="AC29" s="30"/>
      <c r="AD29" s="125"/>
      <c r="AE29" s="125"/>
      <c r="AF29" s="114"/>
      <c r="AG29" s="5">
        <v>20130215</v>
      </c>
      <c r="AH29" s="5" t="s">
        <v>595</v>
      </c>
      <c r="AI29" s="5">
        <v>20130221</v>
      </c>
      <c r="AJ29" s="4"/>
    </row>
    <row r="30" spans="1:37" s="5" customFormat="1" ht="76.5" hidden="1" x14ac:dyDescent="0.2">
      <c r="A30" s="148">
        <v>29</v>
      </c>
      <c r="B30" s="27"/>
      <c r="C30" s="27"/>
      <c r="D30" s="27"/>
      <c r="E30" s="27" t="s">
        <v>337</v>
      </c>
      <c r="F30" s="140" t="s">
        <v>346</v>
      </c>
      <c r="G30" s="28"/>
      <c r="H30" s="28"/>
      <c r="I30" s="29" t="s">
        <v>292</v>
      </c>
      <c r="J30" s="26"/>
      <c r="K30" s="26" t="s">
        <v>366</v>
      </c>
      <c r="L30" s="26" t="s">
        <v>377</v>
      </c>
      <c r="M30" s="109"/>
      <c r="N30" s="23"/>
      <c r="O30" s="22" t="s">
        <v>27</v>
      </c>
      <c r="P30" s="22"/>
      <c r="Q30" s="151"/>
      <c r="R30" s="153" t="s">
        <v>594</v>
      </c>
      <c r="S30" s="22"/>
      <c r="T30" s="32">
        <v>27</v>
      </c>
      <c r="U30" s="32">
        <v>0</v>
      </c>
      <c r="V30" s="32">
        <v>1</v>
      </c>
      <c r="W30" s="22"/>
      <c r="X30" s="22"/>
      <c r="Y30" s="102" t="str">
        <f>[3]Submitter!$F$3</f>
        <v>Gordon Raup</v>
      </c>
      <c r="Z30" s="103" t="str">
        <f>[3]Submitter!$F$6</f>
        <v>Datuit</v>
      </c>
      <c r="AA30" s="104"/>
      <c r="AB30" s="104"/>
      <c r="AC30" s="30"/>
      <c r="AD30" s="125"/>
      <c r="AE30" s="125"/>
      <c r="AF30" s="113"/>
      <c r="AG30" s="5">
        <v>20130215</v>
      </c>
      <c r="AH30" s="5" t="s">
        <v>595</v>
      </c>
      <c r="AI30" s="5">
        <v>20130221</v>
      </c>
      <c r="AJ30" s="4"/>
    </row>
    <row r="31" spans="1:37" s="5" customFormat="1" ht="178.5" hidden="1" x14ac:dyDescent="0.2">
      <c r="A31" s="148">
        <v>30</v>
      </c>
      <c r="B31" s="27"/>
      <c r="C31" s="27"/>
      <c r="D31" s="27"/>
      <c r="E31" s="27" t="s">
        <v>337</v>
      </c>
      <c r="F31" s="140" t="s">
        <v>347</v>
      </c>
      <c r="G31" s="28"/>
      <c r="H31" s="28"/>
      <c r="I31" s="29" t="s">
        <v>292</v>
      </c>
      <c r="J31" s="141" t="s">
        <v>358</v>
      </c>
      <c r="K31" s="141" t="s">
        <v>367</v>
      </c>
      <c r="L31" s="141" t="s">
        <v>378</v>
      </c>
      <c r="M31" s="109"/>
      <c r="N31" s="23"/>
      <c r="O31" s="22" t="s">
        <v>28</v>
      </c>
      <c r="P31" s="22"/>
      <c r="Q31" s="22"/>
      <c r="R31" s="23" t="s">
        <v>596</v>
      </c>
      <c r="S31" s="22"/>
      <c r="T31" s="32">
        <v>27</v>
      </c>
      <c r="U31" s="32">
        <v>0</v>
      </c>
      <c r="V31" s="32">
        <v>1</v>
      </c>
      <c r="W31" s="22"/>
      <c r="X31" s="22"/>
      <c r="Y31" s="102" t="str">
        <f>[3]Submitter!$F$3</f>
        <v>Gordon Raup</v>
      </c>
      <c r="Z31" s="103" t="str">
        <f>[3]Submitter!$F$6</f>
        <v>Datuit</v>
      </c>
      <c r="AA31" s="104"/>
      <c r="AB31" s="104"/>
      <c r="AC31" s="30"/>
      <c r="AD31" s="125"/>
      <c r="AE31" s="125"/>
      <c r="AF31" s="113"/>
      <c r="AG31" s="5">
        <v>20130215</v>
      </c>
      <c r="AH31" s="5" t="s">
        <v>595</v>
      </c>
      <c r="AI31" s="5">
        <v>20130221</v>
      </c>
      <c r="AJ31" s="4"/>
    </row>
    <row r="32" spans="1:37" s="5" customFormat="1" ht="114.75" hidden="1" x14ac:dyDescent="0.2">
      <c r="A32" s="148">
        <v>31</v>
      </c>
      <c r="B32" s="27"/>
      <c r="C32" s="27"/>
      <c r="D32" s="27"/>
      <c r="E32" s="27" t="s">
        <v>337</v>
      </c>
      <c r="F32" s="140" t="s">
        <v>348</v>
      </c>
      <c r="G32" s="28"/>
      <c r="H32" s="28"/>
      <c r="I32" s="29" t="s">
        <v>292</v>
      </c>
      <c r="J32" s="26"/>
      <c r="K32" s="26" t="s">
        <v>368</v>
      </c>
      <c r="L32" s="26" t="s">
        <v>379</v>
      </c>
      <c r="M32" s="109"/>
      <c r="N32" s="23"/>
      <c r="O32" s="22" t="s">
        <v>26</v>
      </c>
      <c r="P32" s="22"/>
      <c r="Q32" s="22"/>
      <c r="R32" s="23" t="s">
        <v>597</v>
      </c>
      <c r="S32" s="22"/>
      <c r="T32" s="32">
        <v>27</v>
      </c>
      <c r="U32" s="32">
        <v>0</v>
      </c>
      <c r="V32" s="32">
        <v>1</v>
      </c>
      <c r="W32" s="22"/>
      <c r="X32" s="22"/>
      <c r="Y32" s="102" t="str">
        <f>[3]Submitter!$F$3</f>
        <v>Gordon Raup</v>
      </c>
      <c r="Z32" s="103" t="str">
        <f>[3]Submitter!$F$6</f>
        <v>Datuit</v>
      </c>
      <c r="AA32" s="104"/>
      <c r="AB32" s="104"/>
      <c r="AC32" s="30"/>
      <c r="AD32" s="125"/>
      <c r="AE32" s="125"/>
      <c r="AF32" s="113"/>
      <c r="AG32" s="5">
        <v>20130215</v>
      </c>
      <c r="AH32" s="5" t="s">
        <v>595</v>
      </c>
      <c r="AI32" s="5">
        <v>20130221</v>
      </c>
    </row>
    <row r="33" spans="1:36" s="5" customFormat="1" ht="127.5" hidden="1" x14ac:dyDescent="0.2">
      <c r="A33" s="148">
        <v>32</v>
      </c>
      <c r="B33" s="27"/>
      <c r="C33" s="27"/>
      <c r="D33" s="27"/>
      <c r="E33" s="27" t="s">
        <v>338</v>
      </c>
      <c r="F33" s="140" t="s">
        <v>349</v>
      </c>
      <c r="G33" s="28"/>
      <c r="H33" s="28"/>
      <c r="I33" s="29" t="s">
        <v>292</v>
      </c>
      <c r="J33" s="26"/>
      <c r="K33" s="26" t="s">
        <v>369</v>
      </c>
      <c r="L33" s="26" t="s">
        <v>380</v>
      </c>
      <c r="M33" s="109"/>
      <c r="N33" s="23"/>
      <c r="O33" s="22" t="s">
        <v>31</v>
      </c>
      <c r="P33" s="22"/>
      <c r="Q33" s="22"/>
      <c r="R33" s="23" t="s">
        <v>598</v>
      </c>
      <c r="S33" s="22"/>
      <c r="T33" s="32">
        <v>27</v>
      </c>
      <c r="U33" s="32">
        <v>0</v>
      </c>
      <c r="V33" s="32">
        <v>1</v>
      </c>
      <c r="W33" s="22"/>
      <c r="X33" s="22"/>
      <c r="Y33" s="102" t="str">
        <f>[3]Submitter!$F$3</f>
        <v>Gordon Raup</v>
      </c>
      <c r="Z33" s="103" t="str">
        <f>[3]Submitter!$F$6</f>
        <v>Datuit</v>
      </c>
      <c r="AA33" s="104"/>
      <c r="AB33" s="104"/>
      <c r="AC33" s="30"/>
      <c r="AD33" s="125"/>
      <c r="AE33" s="125"/>
      <c r="AF33" s="113"/>
      <c r="AG33" s="5">
        <v>20130215</v>
      </c>
      <c r="AH33" s="5" t="s">
        <v>595</v>
      </c>
      <c r="AI33" s="5">
        <v>20130221</v>
      </c>
    </row>
    <row r="34" spans="1:36" s="5" customFormat="1" ht="127.5" hidden="1" x14ac:dyDescent="0.2">
      <c r="A34" s="148">
        <v>33</v>
      </c>
      <c r="B34" s="27"/>
      <c r="C34" s="27"/>
      <c r="D34" s="27"/>
      <c r="E34" s="27" t="s">
        <v>339</v>
      </c>
      <c r="F34" s="140" t="s">
        <v>350</v>
      </c>
      <c r="G34" s="28"/>
      <c r="H34" s="28"/>
      <c r="I34" s="29" t="s">
        <v>292</v>
      </c>
      <c r="J34" s="26"/>
      <c r="K34" s="26" t="s">
        <v>369</v>
      </c>
      <c r="L34" s="26" t="s">
        <v>380</v>
      </c>
      <c r="M34" s="109"/>
      <c r="N34" s="23"/>
      <c r="O34" s="22" t="s">
        <v>31</v>
      </c>
      <c r="P34" s="22"/>
      <c r="Q34" s="22"/>
      <c r="R34" s="23" t="s">
        <v>599</v>
      </c>
      <c r="S34" s="22"/>
      <c r="T34" s="32">
        <v>27</v>
      </c>
      <c r="U34" s="32">
        <v>0</v>
      </c>
      <c r="V34" s="32">
        <v>1</v>
      </c>
      <c r="W34" s="22"/>
      <c r="X34" s="22"/>
      <c r="Y34" s="102" t="str">
        <f>[3]Submitter!$F$3</f>
        <v>Gordon Raup</v>
      </c>
      <c r="Z34" s="103" t="str">
        <f>[3]Submitter!$F$6</f>
        <v>Datuit</v>
      </c>
      <c r="AA34" s="104"/>
      <c r="AB34" s="104"/>
      <c r="AC34" s="30"/>
      <c r="AD34" s="125"/>
      <c r="AE34" s="125"/>
      <c r="AF34" s="113"/>
      <c r="AG34" s="5">
        <v>20130215</v>
      </c>
      <c r="AH34" s="5" t="s">
        <v>595</v>
      </c>
      <c r="AI34" s="5">
        <v>20130221</v>
      </c>
    </row>
    <row r="35" spans="1:36" s="5" customFormat="1" ht="25.5" hidden="1" x14ac:dyDescent="0.2">
      <c r="A35" s="148">
        <v>34</v>
      </c>
      <c r="B35" s="27"/>
      <c r="C35" s="27"/>
      <c r="D35" s="27"/>
      <c r="E35" s="27" t="s">
        <v>340</v>
      </c>
      <c r="F35" s="140" t="s">
        <v>351</v>
      </c>
      <c r="G35" s="28"/>
      <c r="H35" s="28" t="s">
        <v>15</v>
      </c>
      <c r="I35" s="29" t="s">
        <v>201</v>
      </c>
      <c r="J35" s="26"/>
      <c r="K35" s="26" t="s">
        <v>370</v>
      </c>
      <c r="L35" s="26" t="s">
        <v>374</v>
      </c>
      <c r="M35" s="109"/>
      <c r="N35" s="23" t="s">
        <v>546</v>
      </c>
      <c r="O35" s="22" t="s">
        <v>26</v>
      </c>
      <c r="P35" s="22"/>
      <c r="Q35" s="22"/>
      <c r="R35" s="23" t="s">
        <v>575</v>
      </c>
      <c r="S35" s="22"/>
      <c r="T35" s="32">
        <v>27</v>
      </c>
      <c r="U35" s="32">
        <v>0</v>
      </c>
      <c r="V35" s="32">
        <v>2</v>
      </c>
      <c r="W35" s="22"/>
      <c r="X35" s="22"/>
      <c r="Y35" s="102" t="str">
        <f>[3]Submitter!$F$3</f>
        <v>Gordon Raup</v>
      </c>
      <c r="Z35" s="103" t="str">
        <f>[3]Submitter!$F$6</f>
        <v>Datuit</v>
      </c>
      <c r="AA35" s="105"/>
      <c r="AB35" s="105"/>
      <c r="AC35" s="30"/>
      <c r="AD35" s="125"/>
      <c r="AE35" s="125"/>
      <c r="AF35" s="113"/>
      <c r="AH35" s="150" t="s">
        <v>587</v>
      </c>
      <c r="AI35" s="5">
        <v>20130214</v>
      </c>
      <c r="AJ35" s="4"/>
    </row>
    <row r="36" spans="1:36" s="5" customFormat="1" ht="38.25" hidden="1" x14ac:dyDescent="0.2">
      <c r="A36" s="148">
        <v>35</v>
      </c>
      <c r="B36" s="27"/>
      <c r="C36" s="27"/>
      <c r="D36" s="27"/>
      <c r="E36" s="27" t="s">
        <v>340</v>
      </c>
      <c r="F36" s="140" t="s">
        <v>352</v>
      </c>
      <c r="G36" s="28"/>
      <c r="H36" s="28" t="s">
        <v>15</v>
      </c>
      <c r="I36" s="29" t="s">
        <v>201</v>
      </c>
      <c r="J36" s="26" t="s">
        <v>359</v>
      </c>
      <c r="K36" s="26" t="s">
        <v>371</v>
      </c>
      <c r="L36" s="26" t="s">
        <v>381</v>
      </c>
      <c r="M36" s="109"/>
      <c r="N36" s="23" t="s">
        <v>533</v>
      </c>
      <c r="O36" s="22" t="s">
        <v>26</v>
      </c>
      <c r="P36" s="22"/>
      <c r="Q36" s="22"/>
      <c r="R36" s="23" t="s">
        <v>589</v>
      </c>
      <c r="S36" s="22"/>
      <c r="T36" s="32">
        <v>27</v>
      </c>
      <c r="U36" s="32">
        <v>0</v>
      </c>
      <c r="V36" s="32">
        <v>2</v>
      </c>
      <c r="W36" s="22"/>
      <c r="X36" s="22"/>
      <c r="Y36" s="102" t="str">
        <f>[3]Submitter!$F$3</f>
        <v>Gordon Raup</v>
      </c>
      <c r="Z36" s="103" t="str">
        <f>[3]Submitter!$F$6</f>
        <v>Datuit</v>
      </c>
      <c r="AA36" s="105"/>
      <c r="AB36" s="105"/>
      <c r="AC36" s="30"/>
      <c r="AD36" s="125"/>
      <c r="AE36" s="125"/>
      <c r="AF36" s="113"/>
      <c r="AH36" s="150" t="s">
        <v>587</v>
      </c>
      <c r="AI36" s="5">
        <v>20130214</v>
      </c>
      <c r="AJ36" s="4"/>
    </row>
    <row r="37" spans="1:36" s="5" customFormat="1" ht="216.75" hidden="1" x14ac:dyDescent="0.2">
      <c r="A37" s="148">
        <v>36</v>
      </c>
      <c r="B37" s="27" t="s">
        <v>199</v>
      </c>
      <c r="C37" s="27"/>
      <c r="D37" s="27"/>
      <c r="E37" s="27" t="s">
        <v>386</v>
      </c>
      <c r="F37" s="28" t="s">
        <v>382</v>
      </c>
      <c r="G37" s="28"/>
      <c r="H37" s="28"/>
      <c r="I37" s="29" t="s">
        <v>323</v>
      </c>
      <c r="J37" s="26" t="s">
        <v>402</v>
      </c>
      <c r="K37" s="26"/>
      <c r="L37" s="26" t="s">
        <v>415</v>
      </c>
      <c r="M37" s="109"/>
      <c r="N37" s="23" t="s">
        <v>94</v>
      </c>
      <c r="O37" s="22" t="s">
        <v>30</v>
      </c>
      <c r="P37" s="22"/>
      <c r="Q37" s="22"/>
      <c r="R37" s="23" t="s">
        <v>616</v>
      </c>
      <c r="S37" s="22"/>
      <c r="T37" s="32">
        <v>25</v>
      </c>
      <c r="U37" s="32">
        <v>0</v>
      </c>
      <c r="V37" s="32">
        <v>0</v>
      </c>
      <c r="W37" s="22"/>
      <c r="X37" s="22" t="s">
        <v>15</v>
      </c>
      <c r="Y37" s="102" t="str">
        <f>[4]Submitter!$F$3</f>
        <v>Keith W. Boone</v>
      </c>
      <c r="Z37" s="103" t="str">
        <f>[4]Submitter!$F$6</f>
        <v>GE Healthcare</v>
      </c>
      <c r="AA37" s="104"/>
      <c r="AB37" s="104"/>
      <c r="AC37" s="30"/>
      <c r="AD37" s="125"/>
      <c r="AE37" s="125"/>
      <c r="AF37" s="112"/>
      <c r="AH37" s="111" t="s">
        <v>614</v>
      </c>
      <c r="AI37" s="5">
        <v>20130115</v>
      </c>
    </row>
    <row r="38" spans="1:36" s="5" customFormat="1" ht="25.5" hidden="1" x14ac:dyDescent="0.2">
      <c r="A38" s="148">
        <v>37</v>
      </c>
      <c r="B38" s="27"/>
      <c r="C38" s="27"/>
      <c r="D38" s="27" t="s">
        <v>382</v>
      </c>
      <c r="E38" s="27"/>
      <c r="F38" s="28"/>
      <c r="G38" s="28"/>
      <c r="H38" s="28"/>
      <c r="I38" s="29"/>
      <c r="J38" s="26"/>
      <c r="K38" s="26"/>
      <c r="L38" s="26"/>
      <c r="M38" s="109"/>
      <c r="N38" s="23"/>
      <c r="O38" s="22"/>
      <c r="P38" s="22"/>
      <c r="Q38" s="22"/>
      <c r="R38" s="23"/>
      <c r="S38" s="22"/>
      <c r="T38" s="32"/>
      <c r="U38" s="32"/>
      <c r="V38" s="32"/>
      <c r="W38" s="22"/>
      <c r="X38" s="22"/>
      <c r="Y38" s="102" t="str">
        <f>[4]Submitter!$F$3</f>
        <v>Keith W. Boone</v>
      </c>
      <c r="Z38" s="103" t="str">
        <f>[4]Submitter!$F$6</f>
        <v>GE Healthcare</v>
      </c>
      <c r="AA38" s="104"/>
      <c r="AB38" s="104"/>
      <c r="AC38" s="30"/>
      <c r="AD38" s="125"/>
      <c r="AE38" s="125"/>
      <c r="AF38" s="112"/>
    </row>
    <row r="39" spans="1:36" s="5" customFormat="1" ht="51" hidden="1" x14ac:dyDescent="0.2">
      <c r="A39" s="148">
        <v>38</v>
      </c>
      <c r="B39" s="27"/>
      <c r="C39" s="27"/>
      <c r="D39" s="27"/>
      <c r="E39" s="27" t="s">
        <v>386</v>
      </c>
      <c r="F39" s="28" t="s">
        <v>382</v>
      </c>
      <c r="G39" s="28"/>
      <c r="H39" s="28"/>
      <c r="I39" s="29" t="s">
        <v>323</v>
      </c>
      <c r="J39" s="26" t="s">
        <v>403</v>
      </c>
      <c r="K39" s="26"/>
      <c r="L39" s="26" t="s">
        <v>416</v>
      </c>
      <c r="M39" s="109"/>
      <c r="N39" s="23" t="s">
        <v>544</v>
      </c>
      <c r="O39" s="22"/>
      <c r="P39" s="22"/>
      <c r="Q39" s="22"/>
      <c r="R39" s="23"/>
      <c r="S39" s="22"/>
      <c r="T39" s="32"/>
      <c r="U39" s="32"/>
      <c r="V39" s="32"/>
      <c r="W39" s="22"/>
      <c r="X39" s="22"/>
      <c r="Y39" s="102" t="str">
        <f>[4]Submitter!$F$3</f>
        <v>Keith W. Boone</v>
      </c>
      <c r="Z39" s="103" t="str">
        <f>[4]Submitter!$F$6</f>
        <v>GE Healthcare</v>
      </c>
      <c r="AA39" s="104"/>
      <c r="AB39" s="104"/>
      <c r="AC39" s="30"/>
      <c r="AD39" s="125"/>
      <c r="AE39" s="125"/>
      <c r="AF39" s="112"/>
      <c r="AG39" s="5" t="s">
        <v>619</v>
      </c>
    </row>
    <row r="40" spans="1:36" s="5" customFormat="1" ht="25.5" hidden="1" x14ac:dyDescent="0.2">
      <c r="A40" s="148">
        <v>39</v>
      </c>
      <c r="B40" s="27"/>
      <c r="C40" s="27"/>
      <c r="D40" s="27" t="s">
        <v>382</v>
      </c>
      <c r="E40" s="27"/>
      <c r="F40" s="28"/>
      <c r="G40" s="28"/>
      <c r="H40" s="28"/>
      <c r="I40" s="29"/>
      <c r="J40" s="26"/>
      <c r="K40" s="26"/>
      <c r="L40" s="26"/>
      <c r="M40" s="109"/>
      <c r="N40" s="23"/>
      <c r="O40" s="22"/>
      <c r="P40" s="22"/>
      <c r="Q40" s="22"/>
      <c r="R40" s="23"/>
      <c r="S40" s="22"/>
      <c r="T40" s="32"/>
      <c r="U40" s="32"/>
      <c r="V40" s="32"/>
      <c r="W40" s="22"/>
      <c r="X40" s="22"/>
      <c r="Y40" s="102" t="str">
        <f>[4]Submitter!$F$3</f>
        <v>Keith W. Boone</v>
      </c>
      <c r="Z40" s="103" t="str">
        <f>[4]Submitter!$F$6</f>
        <v>GE Healthcare</v>
      </c>
      <c r="AA40" s="104"/>
      <c r="AB40" s="104"/>
      <c r="AC40" s="30"/>
      <c r="AD40" s="125"/>
      <c r="AE40" s="125"/>
      <c r="AF40" s="113"/>
    </row>
    <row r="41" spans="1:36" s="5" customFormat="1" ht="140.25" hidden="1" x14ac:dyDescent="0.2">
      <c r="A41" s="148">
        <v>40</v>
      </c>
      <c r="B41" s="27"/>
      <c r="C41" s="27"/>
      <c r="D41" s="27"/>
      <c r="E41" s="27" t="s">
        <v>386</v>
      </c>
      <c r="F41" s="28" t="s">
        <v>382</v>
      </c>
      <c r="G41" s="28"/>
      <c r="H41" s="28"/>
      <c r="I41" s="29" t="s">
        <v>323</v>
      </c>
      <c r="J41" s="26" t="s">
        <v>404</v>
      </c>
      <c r="K41" s="26"/>
      <c r="L41" s="26" t="s">
        <v>417</v>
      </c>
      <c r="M41" s="109"/>
      <c r="N41" s="23" t="s">
        <v>94</v>
      </c>
      <c r="O41" s="22" t="s">
        <v>3</v>
      </c>
      <c r="P41" s="22"/>
      <c r="Q41" s="22"/>
      <c r="R41" s="23" t="s">
        <v>555</v>
      </c>
      <c r="S41" s="22"/>
      <c r="T41" s="32">
        <v>25</v>
      </c>
      <c r="U41" s="32">
        <v>0</v>
      </c>
      <c r="V41" s="32">
        <v>0</v>
      </c>
      <c r="W41" s="22"/>
      <c r="X41" s="22"/>
      <c r="Y41" s="102" t="str">
        <f>[4]Submitter!$F$3</f>
        <v>Keith W. Boone</v>
      </c>
      <c r="Z41" s="103" t="str">
        <f>[4]Submitter!$F$6</f>
        <v>GE Healthcare</v>
      </c>
      <c r="AA41" s="104"/>
      <c r="AB41" s="104"/>
      <c r="AC41" s="30"/>
      <c r="AD41" s="125"/>
      <c r="AE41" s="125"/>
      <c r="AF41" s="113"/>
      <c r="AH41" s="111" t="s">
        <v>573</v>
      </c>
      <c r="AI41" s="5">
        <v>20130115</v>
      </c>
    </row>
    <row r="42" spans="1:36" s="5" customFormat="1" ht="127.5" hidden="1" x14ac:dyDescent="0.2">
      <c r="A42" s="148">
        <v>41</v>
      </c>
      <c r="B42" s="27"/>
      <c r="C42" s="27"/>
      <c r="D42" s="27"/>
      <c r="E42" s="27" t="s">
        <v>387</v>
      </c>
      <c r="F42" s="140"/>
      <c r="G42" s="28"/>
      <c r="H42" s="28" t="s">
        <v>396</v>
      </c>
      <c r="I42" s="29" t="s">
        <v>292</v>
      </c>
      <c r="J42" s="26" t="s">
        <v>405</v>
      </c>
      <c r="K42" s="26"/>
      <c r="L42" s="26"/>
      <c r="M42" s="109"/>
      <c r="N42" s="23"/>
      <c r="O42" s="22" t="s">
        <v>28</v>
      </c>
      <c r="P42" s="22"/>
      <c r="Q42" s="22"/>
      <c r="R42" s="23"/>
      <c r="S42" s="22"/>
      <c r="T42" s="32"/>
      <c r="U42" s="32"/>
      <c r="V42" s="32"/>
      <c r="W42" s="22"/>
      <c r="X42" s="22"/>
      <c r="Y42" s="102" t="str">
        <f>[4]Submitter!$F$3</f>
        <v>Keith W. Boone</v>
      </c>
      <c r="Z42" s="103" t="str">
        <f>[4]Submitter!$F$6</f>
        <v>GE Healthcare</v>
      </c>
      <c r="AA42" s="104"/>
      <c r="AB42" s="104"/>
      <c r="AC42" s="30"/>
      <c r="AD42" s="125"/>
      <c r="AE42" s="125"/>
      <c r="AF42" s="114"/>
      <c r="AG42" s="5" t="s">
        <v>619</v>
      </c>
    </row>
    <row r="43" spans="1:36" s="5" customFormat="1" ht="114.75" hidden="1" x14ac:dyDescent="0.2">
      <c r="A43" s="148">
        <v>42</v>
      </c>
      <c r="B43" s="27"/>
      <c r="C43" s="27"/>
      <c r="D43" s="27" t="s">
        <v>383</v>
      </c>
      <c r="E43" s="27"/>
      <c r="F43" s="140"/>
      <c r="G43" s="28"/>
      <c r="H43" s="28"/>
      <c r="I43" s="29"/>
      <c r="J43" s="26"/>
      <c r="K43" s="26"/>
      <c r="L43" s="26"/>
      <c r="M43" s="109"/>
      <c r="N43" s="23"/>
      <c r="O43" s="22"/>
      <c r="P43" s="22"/>
      <c r="Q43" s="22"/>
      <c r="R43" s="23"/>
      <c r="S43" s="22"/>
      <c r="T43" s="32"/>
      <c r="U43" s="32"/>
      <c r="V43" s="32"/>
      <c r="W43" s="22"/>
      <c r="X43" s="22"/>
      <c r="Y43" s="102" t="str">
        <f>[4]Submitter!$F$3</f>
        <v>Keith W. Boone</v>
      </c>
      <c r="Z43" s="103" t="str">
        <f>[4]Submitter!$F$6</f>
        <v>GE Healthcare</v>
      </c>
      <c r="AA43" s="104"/>
      <c r="AB43" s="104"/>
      <c r="AC43" s="30"/>
      <c r="AD43" s="125"/>
      <c r="AE43" s="125"/>
      <c r="AF43" s="113"/>
    </row>
    <row r="44" spans="1:36" s="5" customFormat="1" ht="127.5" hidden="1" x14ac:dyDescent="0.2">
      <c r="A44" s="148">
        <v>43</v>
      </c>
      <c r="B44" s="27"/>
      <c r="C44" s="27"/>
      <c r="D44" s="27" t="s">
        <v>384</v>
      </c>
      <c r="E44" s="27"/>
      <c r="F44" s="140" t="s">
        <v>394</v>
      </c>
      <c r="G44" s="28"/>
      <c r="H44" s="28"/>
      <c r="I44" s="29"/>
      <c r="J44" s="26"/>
      <c r="K44" s="26"/>
      <c r="L44" s="26"/>
      <c r="M44" s="109"/>
      <c r="N44" s="23" t="s">
        <v>546</v>
      </c>
      <c r="O44" s="22" t="s">
        <v>26</v>
      </c>
      <c r="P44" s="22"/>
      <c r="Q44" s="22"/>
      <c r="R44" s="23" t="s">
        <v>575</v>
      </c>
      <c r="S44" s="22"/>
      <c r="T44" s="32"/>
      <c r="U44" s="32"/>
      <c r="V44" s="32"/>
      <c r="W44" s="22"/>
      <c r="X44" s="22"/>
      <c r="Y44" s="102" t="str">
        <f>[4]Submitter!$F$3</f>
        <v>Keith W. Boone</v>
      </c>
      <c r="Z44" s="103" t="str">
        <f>[4]Submitter!$F$6</f>
        <v>GE Healthcare</v>
      </c>
      <c r="AA44" s="104"/>
      <c r="AB44" s="104"/>
      <c r="AC44" s="30"/>
      <c r="AD44" s="125"/>
      <c r="AE44" s="125"/>
      <c r="AF44" s="113"/>
      <c r="AH44" s="111" t="s">
        <v>573</v>
      </c>
      <c r="AI44" s="5">
        <v>20130115</v>
      </c>
    </row>
    <row r="45" spans="1:36" s="5" customFormat="1" ht="127.5" hidden="1" x14ac:dyDescent="0.2">
      <c r="A45" s="148">
        <v>44</v>
      </c>
      <c r="B45" s="27"/>
      <c r="C45" s="27"/>
      <c r="D45" s="27"/>
      <c r="E45" s="27" t="s">
        <v>387</v>
      </c>
      <c r="F45" s="140"/>
      <c r="G45" s="28"/>
      <c r="H45" s="28" t="s">
        <v>396</v>
      </c>
      <c r="I45" s="29" t="s">
        <v>292</v>
      </c>
      <c r="J45" s="26" t="s">
        <v>406</v>
      </c>
      <c r="K45" s="26"/>
      <c r="L45" s="26"/>
      <c r="M45" s="109"/>
      <c r="N45" s="23"/>
      <c r="O45" s="22" t="s">
        <v>28</v>
      </c>
      <c r="P45" s="22"/>
      <c r="Q45" s="22"/>
      <c r="R45" s="23"/>
      <c r="S45" s="22"/>
      <c r="T45" s="32"/>
      <c r="U45" s="32"/>
      <c r="V45" s="32"/>
      <c r="W45" s="22"/>
      <c r="X45" s="22"/>
      <c r="Y45" s="102" t="str">
        <f>[4]Submitter!$F$3</f>
        <v>Keith W. Boone</v>
      </c>
      <c r="Z45" s="103" t="str">
        <f>[4]Submitter!$F$6</f>
        <v>GE Healthcare</v>
      </c>
      <c r="AA45" s="104"/>
      <c r="AB45" s="104"/>
      <c r="AC45" s="30"/>
      <c r="AD45" s="125"/>
      <c r="AE45" s="125"/>
      <c r="AF45" s="113"/>
      <c r="AG45" s="5" t="s">
        <v>619</v>
      </c>
    </row>
    <row r="46" spans="1:36" s="5" customFormat="1" ht="89.25" hidden="1" x14ac:dyDescent="0.2">
      <c r="A46" s="148">
        <v>45</v>
      </c>
      <c r="B46" s="27"/>
      <c r="C46" s="27"/>
      <c r="D46" s="27" t="s">
        <v>385</v>
      </c>
      <c r="E46" s="27"/>
      <c r="F46" s="140" t="s">
        <v>395</v>
      </c>
      <c r="G46" s="28"/>
      <c r="H46" s="28"/>
      <c r="I46" s="29"/>
      <c r="J46" s="26"/>
      <c r="K46" s="26"/>
      <c r="L46" s="26"/>
      <c r="M46" s="109"/>
      <c r="N46" s="23" t="s">
        <v>546</v>
      </c>
      <c r="O46" s="22" t="s">
        <v>26</v>
      </c>
      <c r="P46" s="22"/>
      <c r="Q46" s="22"/>
      <c r="R46" s="23" t="s">
        <v>575</v>
      </c>
      <c r="S46" s="22"/>
      <c r="T46" s="32"/>
      <c r="U46" s="32"/>
      <c r="V46" s="32"/>
      <c r="W46" s="22"/>
      <c r="X46" s="22"/>
      <c r="Y46" s="102" t="str">
        <f>[4]Submitter!$F$3</f>
        <v>Keith W. Boone</v>
      </c>
      <c r="Z46" s="103" t="str">
        <f>[4]Submitter!$F$6</f>
        <v>GE Healthcare</v>
      </c>
      <c r="AA46" s="104"/>
      <c r="AB46" s="104"/>
      <c r="AC46" s="30"/>
      <c r="AD46" s="125"/>
      <c r="AE46" s="125"/>
      <c r="AF46" s="113"/>
      <c r="AH46" s="111" t="s">
        <v>573</v>
      </c>
      <c r="AI46" s="5">
        <v>20130115</v>
      </c>
    </row>
    <row r="47" spans="1:36" s="5" customFormat="1" ht="127.5" hidden="1" x14ac:dyDescent="0.2">
      <c r="A47" s="148">
        <v>46</v>
      </c>
      <c r="B47" s="27"/>
      <c r="C47" s="27"/>
      <c r="D47" s="27"/>
      <c r="E47" s="27" t="s">
        <v>387</v>
      </c>
      <c r="F47" s="140"/>
      <c r="G47" s="28"/>
      <c r="H47" s="28" t="s">
        <v>396</v>
      </c>
      <c r="I47" s="29" t="s">
        <v>300</v>
      </c>
      <c r="J47" s="26" t="s">
        <v>407</v>
      </c>
      <c r="K47" s="26"/>
      <c r="L47" s="26" t="s">
        <v>418</v>
      </c>
      <c r="M47" s="109"/>
      <c r="N47" s="23" t="s">
        <v>564</v>
      </c>
      <c r="O47" s="22" t="s">
        <v>27</v>
      </c>
      <c r="P47" s="22"/>
      <c r="Q47" s="22"/>
      <c r="R47" s="23" t="s">
        <v>580</v>
      </c>
      <c r="S47" s="22"/>
      <c r="T47" s="32">
        <v>31</v>
      </c>
      <c r="U47" s="32">
        <v>0</v>
      </c>
      <c r="V47" s="32">
        <v>2</v>
      </c>
      <c r="W47" s="22"/>
      <c r="X47" s="22"/>
      <c r="Y47" s="102" t="str">
        <f>[4]Submitter!$F$3</f>
        <v>Keith W. Boone</v>
      </c>
      <c r="Z47" s="103" t="str">
        <f>[4]Submitter!$F$6</f>
        <v>GE Healthcare</v>
      </c>
      <c r="AA47" s="104"/>
      <c r="AB47" s="104"/>
      <c r="AC47" s="30"/>
      <c r="AD47" s="125"/>
      <c r="AE47" s="125"/>
      <c r="AF47" s="113"/>
      <c r="AG47" s="3">
        <v>20130125</v>
      </c>
      <c r="AH47" s="33" t="s">
        <v>574</v>
      </c>
      <c r="AI47" s="5">
        <v>20130131</v>
      </c>
    </row>
    <row r="48" spans="1:36" s="5" customFormat="1" ht="102" hidden="1" x14ac:dyDescent="0.2">
      <c r="A48" s="148">
        <v>47</v>
      </c>
      <c r="B48" s="27"/>
      <c r="C48" s="27"/>
      <c r="D48" s="27"/>
      <c r="E48" s="27" t="s">
        <v>388</v>
      </c>
      <c r="F48" s="28" t="s">
        <v>396</v>
      </c>
      <c r="G48" s="28"/>
      <c r="H48" s="28"/>
      <c r="I48" s="29" t="s">
        <v>353</v>
      </c>
      <c r="J48" s="26" t="s">
        <v>408</v>
      </c>
      <c r="K48" s="26"/>
      <c r="L48" s="26" t="s">
        <v>419</v>
      </c>
      <c r="M48" s="109"/>
      <c r="N48" s="23" t="s">
        <v>525</v>
      </c>
      <c r="O48" s="22"/>
      <c r="P48" s="22"/>
      <c r="Q48" s="22"/>
      <c r="R48" s="23"/>
      <c r="S48" s="22"/>
      <c r="T48" s="32"/>
      <c r="U48" s="32"/>
      <c r="V48" s="32"/>
      <c r="W48" s="22"/>
      <c r="X48" s="22"/>
      <c r="Y48" s="102" t="str">
        <f>[4]Submitter!$F$3</f>
        <v>Keith W. Boone</v>
      </c>
      <c r="Z48" s="103" t="str">
        <f>[4]Submitter!$F$6</f>
        <v>GE Healthcare</v>
      </c>
      <c r="AA48" s="105"/>
      <c r="AB48" s="105"/>
      <c r="AC48" s="30"/>
      <c r="AD48" s="125"/>
      <c r="AE48" s="125"/>
      <c r="AF48" s="113"/>
    </row>
    <row r="49" spans="1:35" s="5" customFormat="1" ht="76.5" hidden="1" x14ac:dyDescent="0.2">
      <c r="A49" s="148">
        <v>48</v>
      </c>
      <c r="B49" s="27"/>
      <c r="C49" s="27"/>
      <c r="D49" s="27"/>
      <c r="E49" s="27" t="s">
        <v>388</v>
      </c>
      <c r="F49" s="28" t="s">
        <v>396</v>
      </c>
      <c r="G49" s="28"/>
      <c r="H49" s="28"/>
      <c r="I49" s="29" t="s">
        <v>292</v>
      </c>
      <c r="J49" s="26" t="s">
        <v>409</v>
      </c>
      <c r="K49" s="26"/>
      <c r="L49" s="26" t="s">
        <v>395</v>
      </c>
      <c r="M49" s="109"/>
      <c r="N49" s="23" t="s">
        <v>546</v>
      </c>
      <c r="O49" s="22" t="s">
        <v>26</v>
      </c>
      <c r="P49" s="22"/>
      <c r="Q49" s="22"/>
      <c r="R49" s="23" t="s">
        <v>575</v>
      </c>
      <c r="S49" s="22"/>
      <c r="T49" s="32"/>
      <c r="U49" s="32"/>
      <c r="V49" s="32"/>
      <c r="W49" s="22"/>
      <c r="X49" s="22"/>
      <c r="Y49" s="102" t="str">
        <f>[4]Submitter!$F$3</f>
        <v>Keith W. Boone</v>
      </c>
      <c r="Z49" s="103" t="str">
        <f>[4]Submitter!$F$6</f>
        <v>GE Healthcare</v>
      </c>
      <c r="AA49" s="105"/>
      <c r="AB49" s="105"/>
      <c r="AC49" s="30"/>
      <c r="AD49" s="125"/>
      <c r="AE49" s="125"/>
      <c r="AF49" s="113"/>
      <c r="AH49" s="111" t="s">
        <v>573</v>
      </c>
      <c r="AI49" s="5">
        <v>20130115</v>
      </c>
    </row>
    <row r="50" spans="1:35" s="5" customFormat="1" ht="89.25" hidden="1" x14ac:dyDescent="0.2">
      <c r="A50" s="148">
        <v>49</v>
      </c>
      <c r="B50" s="27"/>
      <c r="C50" s="27"/>
      <c r="D50" s="27"/>
      <c r="E50" s="27" t="s">
        <v>388</v>
      </c>
      <c r="F50" s="28" t="s">
        <v>396</v>
      </c>
      <c r="G50" s="28"/>
      <c r="H50" s="28"/>
      <c r="I50" s="29" t="s">
        <v>292</v>
      </c>
      <c r="J50" s="26" t="s">
        <v>410</v>
      </c>
      <c r="K50" s="26"/>
      <c r="L50" s="26" t="s">
        <v>395</v>
      </c>
      <c r="M50" s="109"/>
      <c r="N50" s="23" t="s">
        <v>546</v>
      </c>
      <c r="O50" s="22" t="s">
        <v>26</v>
      </c>
      <c r="P50" s="22"/>
      <c r="Q50" s="22"/>
      <c r="R50" s="23" t="s">
        <v>575</v>
      </c>
      <c r="S50" s="22"/>
      <c r="T50" s="32"/>
      <c r="U50" s="32"/>
      <c r="V50" s="32"/>
      <c r="W50" s="22"/>
      <c r="X50" s="22"/>
      <c r="Y50" s="102" t="str">
        <f>[4]Submitter!$F$3</f>
        <v>Keith W. Boone</v>
      </c>
      <c r="Z50" s="103" t="str">
        <f>[4]Submitter!$F$6</f>
        <v>GE Healthcare</v>
      </c>
      <c r="AA50" s="105"/>
      <c r="AB50" s="105"/>
      <c r="AC50" s="30"/>
      <c r="AD50" s="125"/>
      <c r="AE50" s="125"/>
      <c r="AF50" s="113"/>
      <c r="AH50" s="111" t="s">
        <v>573</v>
      </c>
      <c r="AI50" s="5">
        <v>20130115</v>
      </c>
    </row>
    <row r="51" spans="1:35" s="5" customFormat="1" ht="76.5" hidden="1" x14ac:dyDescent="0.2">
      <c r="A51" s="148">
        <v>50</v>
      </c>
      <c r="B51" s="27"/>
      <c r="C51" s="27"/>
      <c r="D51" s="27"/>
      <c r="E51" s="27" t="s">
        <v>388</v>
      </c>
      <c r="F51" s="28" t="s">
        <v>396</v>
      </c>
      <c r="G51" s="28"/>
      <c r="H51" s="28"/>
      <c r="I51" s="29" t="s">
        <v>292</v>
      </c>
      <c r="J51" s="26" t="s">
        <v>411</v>
      </c>
      <c r="K51" s="26"/>
      <c r="L51" s="26" t="s">
        <v>395</v>
      </c>
      <c r="M51" s="109"/>
      <c r="N51" s="23" t="s">
        <v>546</v>
      </c>
      <c r="O51" s="22" t="s">
        <v>26</v>
      </c>
      <c r="P51" s="22"/>
      <c r="Q51" s="22"/>
      <c r="R51" s="23" t="s">
        <v>575</v>
      </c>
      <c r="S51" s="22"/>
      <c r="T51" s="32"/>
      <c r="U51" s="32"/>
      <c r="V51" s="32"/>
      <c r="W51" s="22"/>
      <c r="X51" s="22"/>
      <c r="Y51" s="102" t="str">
        <f>[4]Submitter!$F$3</f>
        <v>Keith W. Boone</v>
      </c>
      <c r="Z51" s="103" t="str">
        <f>[4]Submitter!$F$6</f>
        <v>GE Healthcare</v>
      </c>
      <c r="AA51" s="105"/>
      <c r="AB51" s="105"/>
      <c r="AC51" s="30"/>
      <c r="AD51" s="125"/>
      <c r="AE51" s="125"/>
      <c r="AF51" s="113"/>
      <c r="AH51" s="111" t="s">
        <v>573</v>
      </c>
      <c r="AI51" s="5">
        <v>20130115</v>
      </c>
    </row>
    <row r="52" spans="1:35" s="5" customFormat="1" ht="51" hidden="1" x14ac:dyDescent="0.2">
      <c r="A52" s="148">
        <v>51</v>
      </c>
      <c r="B52" s="27"/>
      <c r="C52" s="27"/>
      <c r="D52" s="27"/>
      <c r="E52" s="27" t="s">
        <v>389</v>
      </c>
      <c r="F52" s="28" t="s">
        <v>397</v>
      </c>
      <c r="G52" s="28"/>
      <c r="H52" s="28"/>
      <c r="I52" s="29" t="s">
        <v>353</v>
      </c>
      <c r="J52" s="26" t="s">
        <v>412</v>
      </c>
      <c r="K52" s="26"/>
      <c r="L52" s="26" t="s">
        <v>420</v>
      </c>
      <c r="M52" s="109"/>
      <c r="N52" s="23" t="s">
        <v>526</v>
      </c>
      <c r="O52" s="22"/>
      <c r="P52" s="22"/>
      <c r="Q52" s="22"/>
      <c r="R52" s="23"/>
      <c r="S52" s="22"/>
      <c r="T52" s="32"/>
      <c r="U52" s="32"/>
      <c r="V52" s="32"/>
      <c r="W52" s="22"/>
      <c r="X52" s="22"/>
      <c r="Y52" s="102" t="str">
        <f>[4]Submitter!$F$3</f>
        <v>Keith W. Boone</v>
      </c>
      <c r="Z52" s="103" t="str">
        <f>[4]Submitter!$F$6</f>
        <v>GE Healthcare</v>
      </c>
      <c r="AA52" s="105"/>
      <c r="AB52" s="105"/>
      <c r="AC52" s="30"/>
      <c r="AD52" s="125"/>
      <c r="AE52" s="125"/>
      <c r="AF52" s="113"/>
    </row>
    <row r="53" spans="1:35" s="5" customFormat="1" ht="76.5" hidden="1" x14ac:dyDescent="0.2">
      <c r="A53" s="148">
        <v>52</v>
      </c>
      <c r="B53" s="27"/>
      <c r="C53" s="27"/>
      <c r="D53" s="27"/>
      <c r="E53" s="27" t="s">
        <v>390</v>
      </c>
      <c r="F53" s="28" t="s">
        <v>398</v>
      </c>
      <c r="G53" s="28"/>
      <c r="H53" s="28"/>
      <c r="I53" s="29" t="s">
        <v>353</v>
      </c>
      <c r="J53" s="26" t="s">
        <v>413</v>
      </c>
      <c r="K53" s="26"/>
      <c r="L53" s="26" t="s">
        <v>421</v>
      </c>
      <c r="M53" s="109"/>
      <c r="N53" s="23" t="s">
        <v>527</v>
      </c>
      <c r="O53" s="22"/>
      <c r="P53" s="22"/>
      <c r="Q53" s="22"/>
      <c r="R53" s="23"/>
      <c r="S53" s="22"/>
      <c r="T53" s="32"/>
      <c r="U53" s="32"/>
      <c r="V53" s="32"/>
      <c r="W53" s="22"/>
      <c r="X53" s="22"/>
      <c r="Y53" s="102" t="str">
        <f>[4]Submitter!$F$3</f>
        <v>Keith W. Boone</v>
      </c>
      <c r="Z53" s="103" t="str">
        <f>[4]Submitter!$F$6</f>
        <v>GE Healthcare</v>
      </c>
      <c r="AA53" s="105"/>
      <c r="AB53" s="105"/>
      <c r="AC53" s="30"/>
      <c r="AD53" s="125"/>
      <c r="AE53" s="125"/>
      <c r="AF53" s="112"/>
    </row>
    <row r="54" spans="1:35" s="5" customFormat="1" ht="102" hidden="1" x14ac:dyDescent="0.2">
      <c r="A54" s="148">
        <v>53</v>
      </c>
      <c r="B54" s="27"/>
      <c r="C54" s="27"/>
      <c r="D54" s="27"/>
      <c r="E54" s="27" t="s">
        <v>391</v>
      </c>
      <c r="F54" s="28" t="s">
        <v>399</v>
      </c>
      <c r="G54" s="28"/>
      <c r="H54" s="28"/>
      <c r="I54" s="29" t="s">
        <v>353</v>
      </c>
      <c r="J54" s="26" t="s">
        <v>399</v>
      </c>
      <c r="K54" s="26"/>
      <c r="L54" s="26" t="s">
        <v>422</v>
      </c>
      <c r="M54" s="109"/>
      <c r="N54" s="23" t="s">
        <v>528</v>
      </c>
      <c r="O54" s="22"/>
      <c r="P54" s="22"/>
      <c r="Q54" s="22"/>
      <c r="R54" s="23"/>
      <c r="S54" s="22"/>
      <c r="T54" s="32"/>
      <c r="U54" s="32"/>
      <c r="V54" s="32"/>
      <c r="W54" s="22"/>
      <c r="X54" s="22"/>
      <c r="Y54" s="102" t="str">
        <f>[4]Submitter!$F$3</f>
        <v>Keith W. Boone</v>
      </c>
      <c r="Z54" s="103" t="str">
        <f>[4]Submitter!$F$6</f>
        <v>GE Healthcare</v>
      </c>
      <c r="AA54" s="105"/>
      <c r="AB54" s="105"/>
      <c r="AC54" s="30"/>
      <c r="AD54" s="125"/>
      <c r="AE54" s="125"/>
      <c r="AF54" s="112"/>
    </row>
    <row r="55" spans="1:35" s="5" customFormat="1" ht="89.25" hidden="1" x14ac:dyDescent="0.2">
      <c r="A55" s="148">
        <v>54</v>
      </c>
      <c r="B55" s="27"/>
      <c r="C55" s="27"/>
      <c r="D55" s="27"/>
      <c r="E55" s="27" t="s">
        <v>392</v>
      </c>
      <c r="F55" s="28" t="s">
        <v>400</v>
      </c>
      <c r="G55" s="28"/>
      <c r="H55" s="28"/>
      <c r="I55" s="29" t="s">
        <v>295</v>
      </c>
      <c r="J55" s="26" t="s">
        <v>414</v>
      </c>
      <c r="K55" s="26"/>
      <c r="L55" s="26" t="s">
        <v>423</v>
      </c>
      <c r="M55" s="109"/>
      <c r="N55" s="23" t="s">
        <v>533</v>
      </c>
      <c r="O55" s="22" t="s">
        <v>27</v>
      </c>
      <c r="P55" s="22"/>
      <c r="Q55" s="22"/>
      <c r="R55" s="23"/>
      <c r="S55" s="22"/>
      <c r="T55" s="32"/>
      <c r="U55" s="32"/>
      <c r="V55" s="32"/>
      <c r="W55" s="22"/>
      <c r="X55" s="22"/>
      <c r="Y55" s="102" t="str">
        <f>[4]Submitter!$F$3</f>
        <v>Keith W. Boone</v>
      </c>
      <c r="Z55" s="103" t="str">
        <f>[4]Submitter!$F$6</f>
        <v>GE Healthcare</v>
      </c>
      <c r="AA55" s="105"/>
      <c r="AB55" s="105"/>
      <c r="AC55" s="30"/>
      <c r="AD55" s="125"/>
      <c r="AE55" s="125"/>
      <c r="AF55" s="113"/>
    </row>
    <row r="56" spans="1:35" s="5" customFormat="1" ht="76.5" hidden="1" x14ac:dyDescent="0.2">
      <c r="A56" s="148">
        <v>55</v>
      </c>
      <c r="B56" s="27"/>
      <c r="C56" s="27"/>
      <c r="D56" s="27"/>
      <c r="E56" s="27" t="s">
        <v>393</v>
      </c>
      <c r="F56" s="28" t="s">
        <v>401</v>
      </c>
      <c r="G56" s="28"/>
      <c r="H56" s="28"/>
      <c r="I56" s="29" t="s">
        <v>295</v>
      </c>
      <c r="J56" s="26" t="s">
        <v>401</v>
      </c>
      <c r="K56" s="26"/>
      <c r="L56" s="26" t="s">
        <v>424</v>
      </c>
      <c r="M56" s="109"/>
      <c r="N56" s="23" t="s">
        <v>533</v>
      </c>
      <c r="O56" s="22" t="s">
        <v>26</v>
      </c>
      <c r="P56" s="22"/>
      <c r="Q56" s="22"/>
      <c r="R56" s="23" t="s">
        <v>547</v>
      </c>
      <c r="S56" s="22"/>
      <c r="T56" s="32"/>
      <c r="U56" s="32"/>
      <c r="V56" s="32"/>
      <c r="W56" s="22"/>
      <c r="X56" s="22"/>
      <c r="Y56" s="102" t="str">
        <f>[4]Submitter!$F$3</f>
        <v>Keith W. Boone</v>
      </c>
      <c r="Z56" s="103" t="str">
        <f>[4]Submitter!$F$6</f>
        <v>GE Healthcare</v>
      </c>
      <c r="AA56" s="105"/>
      <c r="AB56" s="105"/>
      <c r="AC56" s="30"/>
      <c r="AD56" s="125"/>
      <c r="AE56" s="125"/>
      <c r="AF56" s="113"/>
    </row>
    <row r="57" spans="1:35" s="5" customFormat="1" ht="140.25" hidden="1" x14ac:dyDescent="0.2">
      <c r="A57" s="148">
        <v>56</v>
      </c>
      <c r="B57" s="27" t="s">
        <v>199</v>
      </c>
      <c r="C57" s="27"/>
      <c r="D57" s="27"/>
      <c r="E57" s="27">
        <v>2</v>
      </c>
      <c r="F57" s="140"/>
      <c r="G57" s="28"/>
      <c r="H57" s="28" t="s">
        <v>15</v>
      </c>
      <c r="I57" s="29" t="s">
        <v>295</v>
      </c>
      <c r="J57" s="26"/>
      <c r="K57" s="26"/>
      <c r="L57" s="26" t="s">
        <v>459</v>
      </c>
      <c r="M57" s="109" t="s">
        <v>18</v>
      </c>
      <c r="N57" s="23" t="s">
        <v>535</v>
      </c>
      <c r="O57" s="22" t="s">
        <v>26</v>
      </c>
      <c r="P57" s="22"/>
      <c r="Q57" s="22"/>
      <c r="R57" s="23"/>
      <c r="S57" s="22"/>
      <c r="T57" s="32"/>
      <c r="U57" s="32"/>
      <c r="V57" s="32"/>
      <c r="W57" s="22"/>
      <c r="X57" s="22"/>
      <c r="Y57" s="102" t="str">
        <f>[5]Submitter!$F$3</f>
        <v>Lisa R. Nelson</v>
      </c>
      <c r="Z57" s="103" t="str">
        <f>[5]Submitter!$F$6</f>
        <v>Life Over Time Solutions with additional input provided by Nationa e-Health Transition Authority (items 1-8)
Item 4 requies Stephen Chu for discussions)</v>
      </c>
      <c r="AA57" s="104"/>
      <c r="AB57" s="104"/>
      <c r="AC57" s="30"/>
      <c r="AD57" s="125"/>
      <c r="AE57" s="125"/>
      <c r="AF57" s="112"/>
    </row>
    <row r="58" spans="1:35" s="5" customFormat="1" ht="140.25" hidden="1" x14ac:dyDescent="0.2">
      <c r="A58" s="148">
        <v>57</v>
      </c>
      <c r="B58" s="27" t="s">
        <v>199</v>
      </c>
      <c r="C58" s="27"/>
      <c r="D58" s="27"/>
      <c r="E58" s="27">
        <v>2</v>
      </c>
      <c r="F58" s="140">
        <v>2.2400000000000002</v>
      </c>
      <c r="G58" s="28"/>
      <c r="H58" s="28"/>
      <c r="I58" s="29" t="s">
        <v>295</v>
      </c>
      <c r="J58" s="26" t="s">
        <v>439</v>
      </c>
      <c r="K58" s="26"/>
      <c r="L58" s="26" t="s">
        <v>460</v>
      </c>
      <c r="M58" s="109" t="s">
        <v>18</v>
      </c>
      <c r="N58" s="23" t="s">
        <v>533</v>
      </c>
      <c r="O58" s="22" t="s">
        <v>27</v>
      </c>
      <c r="P58" s="22"/>
      <c r="Q58" s="22"/>
      <c r="R58" s="23"/>
      <c r="S58" s="22"/>
      <c r="T58" s="32"/>
      <c r="U58" s="32"/>
      <c r="V58" s="32"/>
      <c r="W58" s="22"/>
      <c r="X58" s="22"/>
      <c r="Y58" s="102" t="str">
        <f>[5]Submitter!$F$3</f>
        <v>Lisa R. Nelson</v>
      </c>
      <c r="Z58" s="103" t="str">
        <f>[5]Submitter!$F$6</f>
        <v>Life Over Time Solutions with additional input provided by Nationa e-Health Transition Authority (items 1-8)
Item 4 requies Stephen Chu for discussions)</v>
      </c>
      <c r="AA58" s="104"/>
      <c r="AB58" s="104"/>
      <c r="AC58" s="30"/>
      <c r="AD58" s="125"/>
      <c r="AE58" s="125"/>
      <c r="AF58" s="112"/>
    </row>
    <row r="59" spans="1:35" s="5" customFormat="1" ht="140.25" hidden="1" x14ac:dyDescent="0.2">
      <c r="A59" s="148">
        <v>58</v>
      </c>
      <c r="B59" s="27" t="s">
        <v>199</v>
      </c>
      <c r="C59" s="27"/>
      <c r="D59" s="27"/>
      <c r="E59" s="27">
        <v>2</v>
      </c>
      <c r="F59" s="140" t="s">
        <v>431</v>
      </c>
      <c r="G59" s="28"/>
      <c r="H59" s="28"/>
      <c r="I59" s="29" t="s">
        <v>295</v>
      </c>
      <c r="J59" s="26" t="s">
        <v>440</v>
      </c>
      <c r="K59" s="26" t="s">
        <v>449</v>
      </c>
      <c r="L59" s="26" t="s">
        <v>461</v>
      </c>
      <c r="M59" s="109"/>
      <c r="N59" s="23" t="s">
        <v>533</v>
      </c>
      <c r="O59" s="22" t="s">
        <v>26</v>
      </c>
      <c r="P59" s="22"/>
      <c r="Q59" s="22"/>
      <c r="R59" s="23"/>
      <c r="S59" s="22"/>
      <c r="T59" s="32"/>
      <c r="U59" s="32"/>
      <c r="V59" s="32"/>
      <c r="W59" s="22"/>
      <c r="X59" s="22"/>
      <c r="Y59" s="102" t="str">
        <f>[5]Submitter!$F$3</f>
        <v>Lisa R. Nelson</v>
      </c>
      <c r="Z59" s="103" t="str">
        <f>[5]Submitter!$F$6</f>
        <v>Life Over Time Solutions with additional input provided by Nationa e-Health Transition Authority (items 1-8)
Item 4 requies Stephen Chu for discussions)</v>
      </c>
      <c r="AA59" s="104"/>
      <c r="AB59" s="104"/>
      <c r="AC59" s="30"/>
      <c r="AD59" s="125"/>
      <c r="AE59" s="125"/>
      <c r="AF59" s="112"/>
    </row>
    <row r="60" spans="1:35" s="5" customFormat="1" ht="357" x14ac:dyDescent="0.2">
      <c r="A60" s="148">
        <v>59</v>
      </c>
      <c r="B60" s="27" t="s">
        <v>199</v>
      </c>
      <c r="C60" s="27"/>
      <c r="D60" s="27"/>
      <c r="E60" s="27">
        <v>2</v>
      </c>
      <c r="F60" s="140" t="s">
        <v>432</v>
      </c>
      <c r="G60" s="28"/>
      <c r="H60" s="28"/>
      <c r="I60" s="29" t="s">
        <v>295</v>
      </c>
      <c r="J60" s="26" t="s">
        <v>441</v>
      </c>
      <c r="K60" s="26" t="s">
        <v>450</v>
      </c>
      <c r="L60" s="26" t="s">
        <v>462</v>
      </c>
      <c r="M60" s="109" t="s">
        <v>15</v>
      </c>
      <c r="N60" s="23" t="s">
        <v>536</v>
      </c>
      <c r="O60" s="22" t="s">
        <v>27</v>
      </c>
      <c r="P60" s="22"/>
      <c r="Q60" s="22"/>
      <c r="R60" s="23" t="s">
        <v>621</v>
      </c>
      <c r="S60" s="22"/>
      <c r="T60" s="32">
        <v>18</v>
      </c>
      <c r="U60" s="32">
        <v>0</v>
      </c>
      <c r="V60" s="32">
        <v>0</v>
      </c>
      <c r="W60" s="22"/>
      <c r="X60" s="22"/>
      <c r="Y60" s="102" t="str">
        <f>[5]Submitter!$F$3</f>
        <v>Lisa R. Nelson</v>
      </c>
      <c r="Z60" s="103" t="str">
        <f>[5]Submitter!$F$6</f>
        <v>Life Over Time Solutions with additional input provided by Nationa e-Health Transition Authority (items 1-8)
Item 4 requies Stephen Chu for discussions)</v>
      </c>
      <c r="AA60" s="104"/>
      <c r="AB60" s="104"/>
      <c r="AC60" s="30"/>
      <c r="AD60" s="125"/>
      <c r="AE60" s="125"/>
      <c r="AF60" s="113"/>
      <c r="AG60" s="5" t="s">
        <v>617</v>
      </c>
      <c r="AH60" s="111" t="s">
        <v>625</v>
      </c>
      <c r="AI60" s="5">
        <v>20130321</v>
      </c>
    </row>
    <row r="61" spans="1:35" s="5" customFormat="1" ht="140.25" hidden="1" x14ac:dyDescent="0.2">
      <c r="A61" s="148">
        <v>60</v>
      </c>
      <c r="B61" s="27" t="s">
        <v>199</v>
      </c>
      <c r="C61" s="27"/>
      <c r="D61" s="27"/>
      <c r="E61" s="27">
        <v>2</v>
      </c>
      <c r="F61" s="140" t="s">
        <v>427</v>
      </c>
      <c r="G61" s="28"/>
      <c r="H61" s="28"/>
      <c r="I61" s="29" t="s">
        <v>295</v>
      </c>
      <c r="J61" s="26" t="s">
        <v>442</v>
      </c>
      <c r="K61" s="26" t="s">
        <v>451</v>
      </c>
      <c r="L61" s="26" t="s">
        <v>463</v>
      </c>
      <c r="M61" s="109"/>
      <c r="N61" s="23" t="s">
        <v>536</v>
      </c>
      <c r="O61" s="22" t="s">
        <v>32</v>
      </c>
      <c r="P61" s="22"/>
      <c r="Q61" s="22"/>
      <c r="R61" s="23"/>
      <c r="S61" s="22"/>
      <c r="T61" s="32"/>
      <c r="U61" s="32"/>
      <c r="V61" s="32"/>
      <c r="W61" s="22"/>
      <c r="X61" s="22"/>
      <c r="Y61" s="102" t="str">
        <f>[5]Submitter!$F$3</f>
        <v>Lisa R. Nelson</v>
      </c>
      <c r="Z61" s="103" t="str">
        <f>[5]Submitter!$F$6</f>
        <v>Life Over Time Solutions with additional input provided by Nationa e-Health Transition Authority (items 1-8)
Item 4 requies Stephen Chu for discussions)</v>
      </c>
      <c r="AA61" s="104"/>
      <c r="AB61" s="104"/>
      <c r="AC61" s="30"/>
      <c r="AD61" s="125"/>
      <c r="AE61" s="125"/>
      <c r="AF61" s="113"/>
    </row>
    <row r="62" spans="1:35" s="5" customFormat="1" ht="178.5" hidden="1" x14ac:dyDescent="0.2">
      <c r="A62" s="148">
        <v>61</v>
      </c>
      <c r="B62" s="27" t="s">
        <v>199</v>
      </c>
      <c r="C62" s="27"/>
      <c r="D62" s="27"/>
      <c r="E62" s="27">
        <v>2</v>
      </c>
      <c r="F62" s="140" t="s">
        <v>433</v>
      </c>
      <c r="G62" s="28"/>
      <c r="H62" s="28"/>
      <c r="I62" s="29" t="s">
        <v>295</v>
      </c>
      <c r="J62" s="26"/>
      <c r="K62" s="26"/>
      <c r="L62" s="26" t="s">
        <v>464</v>
      </c>
      <c r="M62" s="109"/>
      <c r="N62" s="23" t="s">
        <v>536</v>
      </c>
      <c r="O62" s="22"/>
      <c r="P62" s="22"/>
      <c r="Q62" s="22"/>
      <c r="R62" s="23" t="s">
        <v>537</v>
      </c>
      <c r="S62" s="22"/>
      <c r="T62" s="32"/>
      <c r="U62" s="32"/>
      <c r="V62" s="32"/>
      <c r="W62" s="22"/>
      <c r="X62" s="22"/>
      <c r="Y62" s="102" t="str">
        <f>[5]Submitter!$F$3</f>
        <v>Lisa R. Nelson</v>
      </c>
      <c r="Z62" s="103" t="str">
        <f>[5]Submitter!$F$6</f>
        <v>Life Over Time Solutions with additional input provided by Nationa e-Health Transition Authority (items 1-8)
Item 4 requies Stephen Chu for discussions)</v>
      </c>
      <c r="AA62" s="104" t="s">
        <v>478</v>
      </c>
      <c r="AB62" s="104"/>
      <c r="AC62" s="30"/>
      <c r="AD62" s="125"/>
      <c r="AE62" s="125"/>
      <c r="AF62" s="114"/>
    </row>
    <row r="63" spans="1:35" s="5" customFormat="1" ht="140.25" hidden="1" x14ac:dyDescent="0.2">
      <c r="A63" s="148">
        <v>62</v>
      </c>
      <c r="B63" s="27" t="s">
        <v>199</v>
      </c>
      <c r="C63" s="27"/>
      <c r="D63" s="27"/>
      <c r="E63" s="27">
        <v>3</v>
      </c>
      <c r="F63" s="140" t="s">
        <v>434</v>
      </c>
      <c r="G63" s="28"/>
      <c r="H63" s="28" t="s">
        <v>15</v>
      </c>
      <c r="I63" s="29" t="s">
        <v>295</v>
      </c>
      <c r="J63" s="26" t="s">
        <v>443</v>
      </c>
      <c r="K63" s="26" t="s">
        <v>452</v>
      </c>
      <c r="L63" s="26" t="s">
        <v>465</v>
      </c>
      <c r="M63" s="109"/>
      <c r="N63" s="23" t="s">
        <v>538</v>
      </c>
      <c r="O63" s="22" t="s">
        <v>27</v>
      </c>
      <c r="P63" s="22"/>
      <c r="Q63" s="22"/>
      <c r="R63" s="23"/>
      <c r="S63" s="22"/>
      <c r="T63" s="32"/>
      <c r="U63" s="32"/>
      <c r="V63" s="32"/>
      <c r="W63" s="22"/>
      <c r="X63" s="22"/>
      <c r="Y63" s="102" t="str">
        <f>[5]Submitter!$F$3</f>
        <v>Lisa R. Nelson</v>
      </c>
      <c r="Z63" s="103" t="str">
        <f>[5]Submitter!$F$6</f>
        <v>Life Over Time Solutions with additional input provided by Nationa e-Health Transition Authority (items 1-8)
Item 4 requies Stephen Chu for discussions)</v>
      </c>
      <c r="AA63" s="104"/>
      <c r="AB63" s="104"/>
      <c r="AC63" s="30"/>
      <c r="AD63" s="125"/>
      <c r="AE63" s="125"/>
      <c r="AF63" s="113"/>
    </row>
    <row r="64" spans="1:35" s="5" customFormat="1" ht="140.25" hidden="1" x14ac:dyDescent="0.2">
      <c r="A64" s="148">
        <v>63</v>
      </c>
      <c r="B64" s="27" t="s">
        <v>199</v>
      </c>
      <c r="C64" s="27"/>
      <c r="D64" s="27"/>
      <c r="E64" s="27">
        <v>3</v>
      </c>
      <c r="F64" s="140" t="s">
        <v>435</v>
      </c>
      <c r="G64" s="28"/>
      <c r="H64" s="28"/>
      <c r="I64" s="29" t="s">
        <v>295</v>
      </c>
      <c r="J64" s="26" t="s">
        <v>440</v>
      </c>
      <c r="K64" s="26" t="s">
        <v>449</v>
      </c>
      <c r="L64" s="26" t="s">
        <v>466</v>
      </c>
      <c r="M64" s="109"/>
      <c r="N64" s="23" t="s">
        <v>533</v>
      </c>
      <c r="O64" s="22"/>
      <c r="P64" s="22"/>
      <c r="Q64" s="22"/>
      <c r="R64" s="23"/>
      <c r="S64" s="22"/>
      <c r="T64" s="32"/>
      <c r="U64" s="32"/>
      <c r="V64" s="32"/>
      <c r="W64" s="22"/>
      <c r="X64" s="22"/>
      <c r="Y64" s="102" t="str">
        <f>[5]Submitter!$F$3</f>
        <v>Lisa R. Nelson</v>
      </c>
      <c r="Z64" s="103" t="str">
        <f>[5]Submitter!$F$6</f>
        <v>Life Over Time Solutions with additional input provided by Nationa e-Health Transition Authority (items 1-8)
Item 4 requies Stephen Chu for discussions)</v>
      </c>
      <c r="AA64" s="104"/>
      <c r="AB64" s="104"/>
      <c r="AC64" s="30"/>
      <c r="AD64" s="125"/>
      <c r="AE64" s="125"/>
      <c r="AF64" s="113"/>
    </row>
    <row r="65" spans="1:36" s="5" customFormat="1" ht="140.25" hidden="1" x14ac:dyDescent="0.2">
      <c r="A65" s="148">
        <v>64</v>
      </c>
      <c r="B65" s="27" t="s">
        <v>199</v>
      </c>
      <c r="C65" s="27"/>
      <c r="D65" s="27"/>
      <c r="E65" s="27" t="s">
        <v>318</v>
      </c>
      <c r="F65" s="140">
        <v>1</v>
      </c>
      <c r="G65" s="28"/>
      <c r="H65" s="28"/>
      <c r="I65" s="29" t="s">
        <v>295</v>
      </c>
      <c r="J65" s="26"/>
      <c r="K65" s="26" t="s">
        <v>453</v>
      </c>
      <c r="L65" s="26" t="s">
        <v>467</v>
      </c>
      <c r="M65" s="109" t="s">
        <v>15</v>
      </c>
      <c r="N65" s="23" t="s">
        <v>533</v>
      </c>
      <c r="O65" s="22" t="s">
        <v>26</v>
      </c>
      <c r="P65" s="22"/>
      <c r="Q65" s="22"/>
      <c r="R65" s="23"/>
      <c r="S65" s="22"/>
      <c r="T65" s="32"/>
      <c r="U65" s="32"/>
      <c r="V65" s="32"/>
      <c r="W65" s="22"/>
      <c r="X65" s="22"/>
      <c r="Y65" s="102" t="str">
        <f>[5]Submitter!$F$3</f>
        <v>Lisa R. Nelson</v>
      </c>
      <c r="Z65" s="103" t="str">
        <f>[5]Submitter!$F$6</f>
        <v>Life Over Time Solutions with additional input provided by Nationa e-Health Transition Authority (items 1-8)
Item 4 requies Stephen Chu for discussions)</v>
      </c>
      <c r="AA65" s="104"/>
      <c r="AB65" s="104"/>
      <c r="AC65" s="30"/>
      <c r="AD65" s="125"/>
      <c r="AE65" s="125"/>
      <c r="AF65" s="113"/>
    </row>
    <row r="66" spans="1:36" s="5" customFormat="1" ht="140.25" hidden="1" x14ac:dyDescent="0.2">
      <c r="A66" s="148">
        <v>65</v>
      </c>
      <c r="B66" s="27" t="s">
        <v>199</v>
      </c>
      <c r="C66" s="27"/>
      <c r="D66" s="27"/>
      <c r="E66" s="27" t="s">
        <v>318</v>
      </c>
      <c r="F66" s="140">
        <v>5</v>
      </c>
      <c r="G66" s="28"/>
      <c r="H66" s="28"/>
      <c r="I66" s="29" t="s">
        <v>295</v>
      </c>
      <c r="J66" s="26"/>
      <c r="K66" s="26" t="s">
        <v>453</v>
      </c>
      <c r="L66" s="26" t="s">
        <v>468</v>
      </c>
      <c r="M66" s="109" t="s">
        <v>15</v>
      </c>
      <c r="N66" s="23" t="s">
        <v>533</v>
      </c>
      <c r="O66" s="22" t="s">
        <v>26</v>
      </c>
      <c r="P66" s="22"/>
      <c r="Q66" s="22"/>
      <c r="R66" s="23"/>
      <c r="S66" s="22"/>
      <c r="T66" s="32"/>
      <c r="U66" s="32"/>
      <c r="V66" s="32"/>
      <c r="W66" s="22"/>
      <c r="X66" s="22"/>
      <c r="Y66" s="102" t="str">
        <f>[5]Submitter!$F$3</f>
        <v>Lisa R. Nelson</v>
      </c>
      <c r="Z66" s="103" t="str">
        <f>[5]Submitter!$F$6</f>
        <v>Life Over Time Solutions with additional input provided by Nationa e-Health Transition Authority (items 1-8)
Item 4 requies Stephen Chu for discussions)</v>
      </c>
      <c r="AA66" s="104"/>
      <c r="AB66" s="104"/>
      <c r="AC66" s="30"/>
      <c r="AD66" s="125"/>
      <c r="AE66" s="125"/>
      <c r="AF66" s="113"/>
    </row>
    <row r="67" spans="1:36" s="5" customFormat="1" ht="140.25" hidden="1" x14ac:dyDescent="0.2">
      <c r="A67" s="148">
        <v>66</v>
      </c>
      <c r="B67" s="27" t="s">
        <v>199</v>
      </c>
      <c r="C67" s="27"/>
      <c r="D67" s="27"/>
      <c r="E67" s="27" t="s">
        <v>318</v>
      </c>
      <c r="F67" s="140">
        <v>8</v>
      </c>
      <c r="G67" s="28"/>
      <c r="H67" s="28"/>
      <c r="I67" s="29" t="s">
        <v>295</v>
      </c>
      <c r="J67" s="26"/>
      <c r="K67" s="26" t="s">
        <v>454</v>
      </c>
      <c r="L67" s="26"/>
      <c r="M67" s="109" t="s">
        <v>15</v>
      </c>
      <c r="N67" s="23" t="s">
        <v>533</v>
      </c>
      <c r="O67" s="22" t="s">
        <v>26</v>
      </c>
      <c r="P67" s="22"/>
      <c r="Q67" s="22"/>
      <c r="R67" s="23"/>
      <c r="S67" s="22"/>
      <c r="T67" s="32"/>
      <c r="U67" s="32"/>
      <c r="V67" s="32"/>
      <c r="W67" s="22"/>
      <c r="X67" s="22"/>
      <c r="Y67" s="102" t="str">
        <f>[5]Submitter!$F$3</f>
        <v>Lisa R. Nelson</v>
      </c>
      <c r="Z67" s="103" t="str">
        <f>[5]Submitter!$F$6</f>
        <v>Life Over Time Solutions with additional input provided by Nationa e-Health Transition Authority (items 1-8)
Item 4 requies Stephen Chu for discussions)</v>
      </c>
      <c r="AA67" s="104"/>
      <c r="AB67" s="104"/>
      <c r="AC67" s="30"/>
      <c r="AD67" s="125"/>
      <c r="AE67" s="125"/>
      <c r="AF67" s="113"/>
    </row>
    <row r="68" spans="1:36" s="5" customFormat="1" ht="140.25" hidden="1" x14ac:dyDescent="0.2">
      <c r="A68" s="148">
        <v>67</v>
      </c>
      <c r="B68" s="27" t="s">
        <v>199</v>
      </c>
      <c r="C68" s="27"/>
      <c r="D68" s="27"/>
      <c r="E68" s="27" t="s">
        <v>318</v>
      </c>
      <c r="F68" s="140">
        <v>9</v>
      </c>
      <c r="G68" s="28"/>
      <c r="H68" s="28"/>
      <c r="I68" s="29" t="s">
        <v>295</v>
      </c>
      <c r="J68" s="26"/>
      <c r="K68" s="26" t="s">
        <v>454</v>
      </c>
      <c r="L68" s="26"/>
      <c r="M68" s="109" t="s">
        <v>15</v>
      </c>
      <c r="N68" s="23" t="s">
        <v>533</v>
      </c>
      <c r="O68" s="22" t="s">
        <v>26</v>
      </c>
      <c r="P68" s="22"/>
      <c r="Q68" s="22"/>
      <c r="R68" s="23"/>
      <c r="S68" s="22"/>
      <c r="T68" s="32"/>
      <c r="U68" s="32"/>
      <c r="V68" s="32"/>
      <c r="W68" s="22"/>
      <c r="X68" s="22"/>
      <c r="Y68" s="102" t="str">
        <f>[5]Submitter!$F$3</f>
        <v>Lisa R. Nelson</v>
      </c>
      <c r="Z68" s="103" t="str">
        <f>[5]Submitter!$F$6</f>
        <v>Life Over Time Solutions with additional input provided by Nationa e-Health Transition Authority (items 1-8)
Item 4 requies Stephen Chu for discussions)</v>
      </c>
      <c r="AA68" s="105"/>
      <c r="AB68" s="105"/>
      <c r="AC68" s="30"/>
      <c r="AD68" s="125"/>
      <c r="AE68" s="125"/>
      <c r="AF68" s="113"/>
    </row>
    <row r="69" spans="1:36" s="5" customFormat="1" ht="140.25" hidden="1" x14ac:dyDescent="0.2">
      <c r="A69" s="148">
        <v>68</v>
      </c>
      <c r="B69" s="27" t="s">
        <v>199</v>
      </c>
      <c r="C69" s="27"/>
      <c r="D69" s="27"/>
      <c r="E69" s="27">
        <v>2</v>
      </c>
      <c r="F69" s="140">
        <v>2.2000000000000002</v>
      </c>
      <c r="G69" s="28"/>
      <c r="H69" s="28"/>
      <c r="I69" s="29" t="s">
        <v>295</v>
      </c>
      <c r="J69" s="26" t="s">
        <v>444</v>
      </c>
      <c r="K69" s="26" t="s">
        <v>455</v>
      </c>
      <c r="L69" s="26"/>
      <c r="M69" s="109" t="s">
        <v>15</v>
      </c>
      <c r="N69" s="23" t="s">
        <v>525</v>
      </c>
      <c r="O69" s="22"/>
      <c r="P69" s="22"/>
      <c r="Q69" s="22"/>
      <c r="R69" s="23"/>
      <c r="S69" s="22"/>
      <c r="T69" s="32"/>
      <c r="U69" s="32"/>
      <c r="V69" s="32"/>
      <c r="W69" s="22"/>
      <c r="X69" s="22"/>
      <c r="Y69" s="102" t="str">
        <f>[5]Submitter!$F$3</f>
        <v>Lisa R. Nelson</v>
      </c>
      <c r="Z69" s="103" t="str">
        <f>[5]Submitter!$F$6</f>
        <v>Life Over Time Solutions with additional input provided by Nationa e-Health Transition Authority (items 1-8)
Item 4 requies Stephen Chu for discussions)</v>
      </c>
      <c r="AA69" s="105"/>
      <c r="AB69" s="105"/>
      <c r="AC69" s="30"/>
      <c r="AD69" s="125"/>
      <c r="AE69" s="125"/>
      <c r="AF69" s="113"/>
    </row>
    <row r="70" spans="1:36" s="5" customFormat="1" ht="153" hidden="1" x14ac:dyDescent="0.2">
      <c r="A70" s="148">
        <v>69</v>
      </c>
      <c r="B70" s="27" t="s">
        <v>199</v>
      </c>
      <c r="C70" s="27"/>
      <c r="D70" s="27"/>
      <c r="E70" s="27">
        <v>3</v>
      </c>
      <c r="F70" s="140">
        <v>3.2</v>
      </c>
      <c r="G70" s="28"/>
      <c r="H70" s="28"/>
      <c r="I70" s="29" t="s">
        <v>295</v>
      </c>
      <c r="J70" s="26" t="s">
        <v>445</v>
      </c>
      <c r="K70" s="26" t="s">
        <v>456</v>
      </c>
      <c r="L70" s="26" t="s">
        <v>469</v>
      </c>
      <c r="M70" s="109" t="s">
        <v>15</v>
      </c>
      <c r="N70" s="23" t="s">
        <v>525</v>
      </c>
      <c r="O70" s="22"/>
      <c r="P70" s="22"/>
      <c r="Q70" s="22"/>
      <c r="R70" s="23"/>
      <c r="S70" s="22"/>
      <c r="T70" s="32"/>
      <c r="U70" s="32"/>
      <c r="V70" s="32"/>
      <c r="W70" s="22"/>
      <c r="X70" s="22"/>
      <c r="Y70" s="102" t="str">
        <f>[5]Submitter!$F$3</f>
        <v>Lisa R. Nelson</v>
      </c>
      <c r="Z70" s="103" t="str">
        <f>[5]Submitter!$F$6</f>
        <v>Life Over Time Solutions with additional input provided by Nationa e-Health Transition Authority (items 1-8)
Item 4 requies Stephen Chu for discussions)</v>
      </c>
      <c r="AA70" s="105"/>
      <c r="AB70" s="105"/>
      <c r="AC70" s="30"/>
      <c r="AD70" s="125"/>
      <c r="AE70" s="125"/>
      <c r="AF70" s="113"/>
    </row>
    <row r="71" spans="1:36" s="5" customFormat="1" ht="140.25" hidden="1" x14ac:dyDescent="0.2">
      <c r="A71" s="148">
        <v>70</v>
      </c>
      <c r="B71" s="27" t="s">
        <v>199</v>
      </c>
      <c r="C71" s="27"/>
      <c r="D71" s="27"/>
      <c r="E71" s="27" t="s">
        <v>425</v>
      </c>
      <c r="F71" s="140" t="s">
        <v>436</v>
      </c>
      <c r="G71" s="28"/>
      <c r="H71" s="28"/>
      <c r="I71" s="29" t="s">
        <v>295</v>
      </c>
      <c r="J71" s="26"/>
      <c r="K71" s="26"/>
      <c r="L71" s="26" t="s">
        <v>470</v>
      </c>
      <c r="M71" s="109" t="s">
        <v>15</v>
      </c>
      <c r="N71" s="23" t="s">
        <v>533</v>
      </c>
      <c r="O71" s="22" t="s">
        <v>26</v>
      </c>
      <c r="P71" s="22"/>
      <c r="Q71" s="22"/>
      <c r="R71" s="23"/>
      <c r="S71" s="22"/>
      <c r="T71" s="32"/>
      <c r="U71" s="32"/>
      <c r="V71" s="32"/>
      <c r="W71" s="22"/>
      <c r="X71" s="22"/>
      <c r="Y71" s="102" t="str">
        <f>[5]Submitter!$F$3</f>
        <v>Lisa R. Nelson</v>
      </c>
      <c r="Z71" s="103" t="str">
        <f>[5]Submitter!$F$6</f>
        <v>Life Over Time Solutions with additional input provided by Nationa e-Health Transition Authority (items 1-8)
Item 4 requies Stephen Chu for discussions)</v>
      </c>
      <c r="AA71" s="105"/>
      <c r="AB71" s="105"/>
      <c r="AC71" s="30"/>
      <c r="AD71" s="125"/>
      <c r="AE71" s="125"/>
      <c r="AF71" s="113"/>
    </row>
    <row r="72" spans="1:36" s="5" customFormat="1" ht="165.75" hidden="1" x14ac:dyDescent="0.2">
      <c r="A72" s="148">
        <v>71</v>
      </c>
      <c r="B72" s="27" t="s">
        <v>199</v>
      </c>
      <c r="C72" s="27"/>
      <c r="D72" s="27"/>
      <c r="E72" s="27" t="s">
        <v>426</v>
      </c>
      <c r="F72" s="140"/>
      <c r="G72" s="28"/>
      <c r="H72" s="28"/>
      <c r="I72" s="29" t="s">
        <v>300</v>
      </c>
      <c r="J72" s="26"/>
      <c r="K72" s="26"/>
      <c r="L72" s="26" t="s">
        <v>471</v>
      </c>
      <c r="M72" s="109" t="s">
        <v>15</v>
      </c>
      <c r="N72" s="23" t="s">
        <v>546</v>
      </c>
      <c r="O72" s="22" t="s">
        <v>3</v>
      </c>
      <c r="P72" s="22"/>
      <c r="Q72" s="22"/>
      <c r="R72" s="23" t="s">
        <v>575</v>
      </c>
      <c r="S72" s="22"/>
      <c r="T72" s="32">
        <v>31</v>
      </c>
      <c r="U72" s="32">
        <v>0</v>
      </c>
      <c r="V72" s="32">
        <v>2</v>
      </c>
      <c r="W72" s="22"/>
      <c r="X72" s="22"/>
      <c r="Y72" s="102" t="str">
        <f>[5]Submitter!$F$3</f>
        <v>Lisa R. Nelson</v>
      </c>
      <c r="Z72" s="103" t="str">
        <f>[5]Submitter!$F$6</f>
        <v>Life Over Time Solutions with additional input provided by Nationa e-Health Transition Authority (items 1-8)
Item 4 requies Stephen Chu for discussions)</v>
      </c>
      <c r="AA72" s="105"/>
      <c r="AB72" s="105"/>
      <c r="AC72" s="30"/>
      <c r="AD72" s="125"/>
      <c r="AE72" s="125"/>
      <c r="AF72" s="113"/>
      <c r="AG72" s="5">
        <v>20130125</v>
      </c>
      <c r="AH72" s="33" t="s">
        <v>574</v>
      </c>
      <c r="AI72" s="5">
        <v>20130131</v>
      </c>
    </row>
    <row r="73" spans="1:36" s="5" customFormat="1" ht="165.75" hidden="1" x14ac:dyDescent="0.2">
      <c r="A73" s="148">
        <v>72</v>
      </c>
      <c r="B73" s="27" t="s">
        <v>199</v>
      </c>
      <c r="C73" s="27"/>
      <c r="D73" s="27"/>
      <c r="E73" s="27" t="s">
        <v>425</v>
      </c>
      <c r="F73" s="140" t="s">
        <v>437</v>
      </c>
      <c r="G73" s="28"/>
      <c r="H73" s="28"/>
      <c r="I73" s="29" t="s">
        <v>300</v>
      </c>
      <c r="J73" s="26" t="s">
        <v>446</v>
      </c>
      <c r="K73" s="26"/>
      <c r="L73" s="26" t="s">
        <v>472</v>
      </c>
      <c r="M73" s="109" t="s">
        <v>15</v>
      </c>
      <c r="N73" s="23" t="s">
        <v>94</v>
      </c>
      <c r="O73" s="22" t="s">
        <v>28</v>
      </c>
      <c r="P73" s="22" t="s">
        <v>585</v>
      </c>
      <c r="Q73" s="22"/>
      <c r="R73" s="23" t="s">
        <v>571</v>
      </c>
      <c r="S73" s="22"/>
      <c r="T73" s="32"/>
      <c r="U73" s="32"/>
      <c r="V73" s="32"/>
      <c r="W73" s="22"/>
      <c r="X73" s="22"/>
      <c r="Y73" s="102" t="str">
        <f>[5]Submitter!$F$3</f>
        <v>Lisa R. Nelson</v>
      </c>
      <c r="Z73" s="103" t="str">
        <f>[5]Submitter!$F$6</f>
        <v>Life Over Time Solutions with additional input provided by Nationa e-Health Transition Authority (items 1-8)
Item 4 requies Stephen Chu for discussions)</v>
      </c>
      <c r="AA73" s="105"/>
      <c r="AB73" s="105"/>
      <c r="AC73" s="30"/>
      <c r="AD73" s="125"/>
      <c r="AE73" s="125"/>
      <c r="AF73" s="112"/>
      <c r="AG73" s="5">
        <v>20130125</v>
      </c>
      <c r="AH73" s="111"/>
      <c r="AI73" s="5">
        <v>20130125</v>
      </c>
    </row>
    <row r="74" spans="1:36" s="5" customFormat="1" ht="140.25" hidden="1" x14ac:dyDescent="0.2">
      <c r="A74" s="148">
        <v>73</v>
      </c>
      <c r="B74" s="27" t="s">
        <v>199</v>
      </c>
      <c r="C74" s="27"/>
      <c r="D74" s="27"/>
      <c r="E74" s="27" t="s">
        <v>427</v>
      </c>
      <c r="F74" s="140"/>
      <c r="G74" s="28"/>
      <c r="H74" s="28"/>
      <c r="I74" s="29" t="s">
        <v>323</v>
      </c>
      <c r="J74" s="26"/>
      <c r="K74" s="26"/>
      <c r="L74" s="26" t="s">
        <v>473</v>
      </c>
      <c r="M74" s="109" t="s">
        <v>15</v>
      </c>
      <c r="N74" s="23"/>
      <c r="O74" s="22" t="s">
        <v>31</v>
      </c>
      <c r="P74" s="22"/>
      <c r="Q74" s="22"/>
      <c r="R74" s="23"/>
      <c r="S74" s="22"/>
      <c r="T74" s="32"/>
      <c r="U74" s="32"/>
      <c r="V74" s="32"/>
      <c r="W74" s="22"/>
      <c r="X74" s="22"/>
      <c r="Y74" s="102" t="str">
        <f>[5]Submitter!$F$3</f>
        <v>Lisa R. Nelson</v>
      </c>
      <c r="Z74" s="103" t="str">
        <f>[5]Submitter!$F$6</f>
        <v>Life Over Time Solutions with additional input provided by Nationa e-Health Transition Authority (items 1-8)
Item 4 requies Stephen Chu for discussions)</v>
      </c>
      <c r="AA74" s="105"/>
      <c r="AB74" s="105"/>
      <c r="AC74" s="30"/>
      <c r="AD74" s="125"/>
      <c r="AE74" s="125"/>
      <c r="AF74" s="112"/>
      <c r="AG74" s="5" t="s">
        <v>619</v>
      </c>
    </row>
    <row r="75" spans="1:36" s="5" customFormat="1" ht="140.25" hidden="1" x14ac:dyDescent="0.2">
      <c r="A75" s="148">
        <v>74</v>
      </c>
      <c r="B75" s="27" t="s">
        <v>199</v>
      </c>
      <c r="C75" s="27"/>
      <c r="D75" s="27"/>
      <c r="E75" s="27" t="s">
        <v>428</v>
      </c>
      <c r="F75" s="140"/>
      <c r="G75" s="28"/>
      <c r="H75" s="28"/>
      <c r="I75" s="29" t="s">
        <v>201</v>
      </c>
      <c r="J75" s="26" t="s">
        <v>447</v>
      </c>
      <c r="K75" s="26" t="s">
        <v>457</v>
      </c>
      <c r="L75" s="26" t="s">
        <v>474</v>
      </c>
      <c r="M75" s="109" t="s">
        <v>15</v>
      </c>
      <c r="N75" s="23" t="s">
        <v>533</v>
      </c>
      <c r="O75" s="22" t="s">
        <v>26</v>
      </c>
      <c r="P75" s="22"/>
      <c r="Q75" s="22"/>
      <c r="R75" s="23" t="s">
        <v>590</v>
      </c>
      <c r="S75" s="22"/>
      <c r="T75" s="32">
        <v>27</v>
      </c>
      <c r="U75" s="32">
        <v>0</v>
      </c>
      <c r="V75" s="32">
        <v>2</v>
      </c>
      <c r="W75" s="22"/>
      <c r="X75" s="22"/>
      <c r="Y75" s="102" t="str">
        <f>[5]Submitter!$F$3</f>
        <v>Lisa R. Nelson</v>
      </c>
      <c r="Z75" s="103" t="str">
        <f>[5]Submitter!$F$6</f>
        <v>Life Over Time Solutions with additional input provided by Nationa e-Health Transition Authority (items 1-8)
Item 4 requies Stephen Chu for discussions)</v>
      </c>
      <c r="AA75" s="105"/>
      <c r="AB75" s="105"/>
      <c r="AC75" s="30"/>
      <c r="AD75" s="125"/>
      <c r="AE75" s="125"/>
      <c r="AF75" s="113"/>
      <c r="AH75" s="150" t="s">
        <v>587</v>
      </c>
      <c r="AI75" s="5">
        <v>20130214</v>
      </c>
    </row>
    <row r="76" spans="1:36" s="5" customFormat="1" ht="255" hidden="1" x14ac:dyDescent="0.2">
      <c r="A76" s="148">
        <v>75</v>
      </c>
      <c r="B76" s="27" t="s">
        <v>199</v>
      </c>
      <c r="C76" s="27"/>
      <c r="D76" s="27"/>
      <c r="E76" s="27" t="s">
        <v>429</v>
      </c>
      <c r="F76" s="140" t="s">
        <v>438</v>
      </c>
      <c r="G76" s="28"/>
      <c r="H76" s="28"/>
      <c r="I76" s="29" t="s">
        <v>300</v>
      </c>
      <c r="J76" s="26"/>
      <c r="K76" s="26"/>
      <c r="L76" s="26" t="s">
        <v>475</v>
      </c>
      <c r="M76" s="109" t="s">
        <v>15</v>
      </c>
      <c r="N76" s="23" t="s">
        <v>581</v>
      </c>
      <c r="O76" s="22" t="s">
        <v>29</v>
      </c>
      <c r="P76" s="22"/>
      <c r="Q76" s="22"/>
      <c r="R76" s="23" t="s">
        <v>586</v>
      </c>
      <c r="S76" s="22"/>
      <c r="T76" s="32">
        <v>31</v>
      </c>
      <c r="U76" s="32">
        <v>0</v>
      </c>
      <c r="V76" s="32">
        <v>2</v>
      </c>
      <c r="W76" s="22"/>
      <c r="X76" s="22"/>
      <c r="Y76" s="102" t="str">
        <f>[5]Submitter!$F$3</f>
        <v>Lisa R. Nelson</v>
      </c>
      <c r="Z76" s="103" t="str">
        <f>[5]Submitter!$F$6</f>
        <v>Life Over Time Solutions with additional input provided by Nationa e-Health Transition Authority (items 1-8)
Item 4 requies Stephen Chu for discussions)</v>
      </c>
      <c r="AA76" s="105"/>
      <c r="AB76" s="105"/>
      <c r="AC76" s="30"/>
      <c r="AD76" s="125"/>
      <c r="AE76" s="125"/>
      <c r="AF76" s="113"/>
      <c r="AG76" s="5">
        <v>20130125</v>
      </c>
      <c r="AH76" s="111" t="s">
        <v>574</v>
      </c>
      <c r="AI76" s="5">
        <v>20130207</v>
      </c>
    </row>
    <row r="77" spans="1:36" s="5" customFormat="1" ht="140.25" hidden="1" x14ac:dyDescent="0.2">
      <c r="A77" s="148">
        <v>76</v>
      </c>
      <c r="B77" s="27" t="s">
        <v>199</v>
      </c>
      <c r="C77" s="27"/>
      <c r="D77" s="27"/>
      <c r="E77" s="27" t="s">
        <v>430</v>
      </c>
      <c r="F77" s="140"/>
      <c r="G77" s="28"/>
      <c r="H77" s="28"/>
      <c r="I77" s="29" t="s">
        <v>201</v>
      </c>
      <c r="J77" s="26" t="s">
        <v>448</v>
      </c>
      <c r="K77" s="26" t="s">
        <v>458</v>
      </c>
      <c r="L77" s="26" t="s">
        <v>476</v>
      </c>
      <c r="M77" s="109" t="s">
        <v>15</v>
      </c>
      <c r="N77" s="23" t="s">
        <v>533</v>
      </c>
      <c r="O77" s="22" t="s">
        <v>27</v>
      </c>
      <c r="P77" s="22"/>
      <c r="Q77" s="22"/>
      <c r="R77" s="23" t="s">
        <v>548</v>
      </c>
      <c r="S77" s="22"/>
      <c r="T77" s="32">
        <v>27</v>
      </c>
      <c r="U77" s="32">
        <v>0</v>
      </c>
      <c r="V77" s="32">
        <v>2</v>
      </c>
      <c r="W77" s="22"/>
      <c r="X77" s="22"/>
      <c r="Y77" s="102" t="str">
        <f>[5]Submitter!$F$3</f>
        <v>Lisa R. Nelson</v>
      </c>
      <c r="Z77" s="103" t="str">
        <f>[5]Submitter!$F$6</f>
        <v>Life Over Time Solutions with additional input provided by Nationa e-Health Transition Authority (items 1-8)
Item 4 requies Stephen Chu for discussions)</v>
      </c>
      <c r="AA77" s="105"/>
      <c r="AB77" s="105"/>
      <c r="AC77" s="30"/>
      <c r="AD77" s="125"/>
      <c r="AE77" s="125"/>
      <c r="AF77" s="113"/>
      <c r="AH77" s="150" t="s">
        <v>587</v>
      </c>
      <c r="AI77" s="5">
        <v>20130214</v>
      </c>
    </row>
    <row r="78" spans="1:36" s="5" customFormat="1" ht="140.25" hidden="1" x14ac:dyDescent="0.2">
      <c r="A78" s="148">
        <v>77</v>
      </c>
      <c r="B78" s="27" t="s">
        <v>199</v>
      </c>
      <c r="C78" s="27"/>
      <c r="D78" s="27"/>
      <c r="E78" s="27" t="s">
        <v>430</v>
      </c>
      <c r="F78" s="140"/>
      <c r="G78" s="28"/>
      <c r="H78" s="28"/>
      <c r="I78" s="29" t="s">
        <v>353</v>
      </c>
      <c r="J78" s="26"/>
      <c r="K78" s="26"/>
      <c r="L78" s="26" t="s">
        <v>529</v>
      </c>
      <c r="M78" s="109" t="s">
        <v>15</v>
      </c>
      <c r="N78" s="23" t="s">
        <v>528</v>
      </c>
      <c r="O78" s="22"/>
      <c r="P78" s="22"/>
      <c r="Q78" s="22"/>
      <c r="R78" s="23" t="s">
        <v>530</v>
      </c>
      <c r="S78" s="22"/>
      <c r="T78" s="32"/>
      <c r="U78" s="32"/>
      <c r="V78" s="32"/>
      <c r="W78" s="22"/>
      <c r="X78" s="22"/>
      <c r="Y78" s="102" t="str">
        <f>[5]Submitter!$F$3</f>
        <v>Lisa R. Nelson</v>
      </c>
      <c r="Z78" s="103" t="str">
        <f>[5]Submitter!$F$6</f>
        <v>Life Over Time Solutions with additional input provided by Nationa e-Health Transition Authority (items 1-8)
Item 4 requies Stephen Chu for discussions)</v>
      </c>
      <c r="AA78" s="105"/>
      <c r="AB78" s="105"/>
      <c r="AC78" s="30"/>
      <c r="AD78" s="125"/>
      <c r="AE78" s="125"/>
      <c r="AF78" s="113"/>
    </row>
    <row r="79" spans="1:36" s="5" customFormat="1" ht="140.25" hidden="1" x14ac:dyDescent="0.2">
      <c r="A79" s="148">
        <v>78</v>
      </c>
      <c r="B79" s="27" t="s">
        <v>199</v>
      </c>
      <c r="C79" s="27"/>
      <c r="D79" s="27"/>
      <c r="E79" s="27" t="s">
        <v>430</v>
      </c>
      <c r="F79" s="140"/>
      <c r="G79" s="28"/>
      <c r="H79" s="28"/>
      <c r="I79" s="29" t="s">
        <v>353</v>
      </c>
      <c r="J79" s="26"/>
      <c r="K79" s="26"/>
      <c r="L79" s="26" t="s">
        <v>477</v>
      </c>
      <c r="M79" s="109" t="s">
        <v>15</v>
      </c>
      <c r="N79" s="23" t="s">
        <v>528</v>
      </c>
      <c r="O79" s="22"/>
      <c r="P79" s="22"/>
      <c r="Q79" s="22"/>
      <c r="R79" s="23" t="s">
        <v>531</v>
      </c>
      <c r="S79" s="22"/>
      <c r="T79" s="32"/>
      <c r="U79" s="32"/>
      <c r="V79" s="32"/>
      <c r="W79" s="22"/>
      <c r="X79" s="22"/>
      <c r="Y79" s="102" t="str">
        <f>[5]Submitter!$F$3</f>
        <v>Lisa R. Nelson</v>
      </c>
      <c r="Z79" s="103" t="str">
        <f>[5]Submitter!$F$6</f>
        <v>Life Over Time Solutions with additional input provided by Nationa e-Health Transition Authority (items 1-8)
Item 4 requies Stephen Chu for discussions)</v>
      </c>
      <c r="AA79" s="105"/>
      <c r="AB79" s="105"/>
      <c r="AC79" s="30"/>
      <c r="AD79" s="125"/>
      <c r="AE79" s="125"/>
      <c r="AF79" s="113"/>
    </row>
    <row r="80" spans="1:36" s="5" customFormat="1" ht="89.25" hidden="1" x14ac:dyDescent="0.25">
      <c r="A80" s="148">
        <v>79</v>
      </c>
      <c r="B80" s="27" t="s">
        <v>199</v>
      </c>
      <c r="C80" s="27"/>
      <c r="D80" s="27"/>
      <c r="E80" s="27"/>
      <c r="F80" s="140"/>
      <c r="G80" s="28"/>
      <c r="H80" s="28"/>
      <c r="I80" s="29" t="s">
        <v>295</v>
      </c>
      <c r="J80" s="26" t="s">
        <v>482</v>
      </c>
      <c r="K80" s="26"/>
      <c r="L80" s="143" t="s">
        <v>493</v>
      </c>
      <c r="M80" s="109" t="s">
        <v>15</v>
      </c>
      <c r="N80" s="23" t="s">
        <v>569</v>
      </c>
      <c r="O80" s="22" t="s">
        <v>4</v>
      </c>
      <c r="P80" s="22"/>
      <c r="Q80" s="22" t="s">
        <v>93</v>
      </c>
      <c r="R80" s="23" t="s">
        <v>561</v>
      </c>
      <c r="S80" s="22"/>
      <c r="T80" s="32"/>
      <c r="U80" s="32"/>
      <c r="V80" s="32"/>
      <c r="W80" s="22"/>
      <c r="X80" s="22"/>
      <c r="Y80" s="102" t="str">
        <f>[6]Submitter!$F$3</f>
        <v>Rita Scichilone</v>
      </c>
      <c r="Z80" s="103" t="str">
        <f>[6]Submitter!$F$6</f>
        <v>AHIMA</v>
      </c>
      <c r="AA80" s="104"/>
      <c r="AB80" s="104"/>
      <c r="AC80" s="30"/>
      <c r="AD80" s="125"/>
      <c r="AE80" s="125"/>
      <c r="AF80" s="112"/>
      <c r="AG80" s="5">
        <v>20130111</v>
      </c>
      <c r="AH80" s="5" t="s">
        <v>573</v>
      </c>
      <c r="AI80" s="5">
        <v>20130115</v>
      </c>
      <c r="AJ80" s="111"/>
    </row>
    <row r="81" spans="1:35" s="5" customFormat="1" ht="195" hidden="1" x14ac:dyDescent="0.25">
      <c r="A81" s="148">
        <v>80</v>
      </c>
      <c r="B81" s="27" t="s">
        <v>199</v>
      </c>
      <c r="C81" s="27"/>
      <c r="D81" s="27"/>
      <c r="E81" s="27" t="s">
        <v>479</v>
      </c>
      <c r="F81" s="142">
        <v>1.4</v>
      </c>
      <c r="G81" s="28"/>
      <c r="H81" s="28"/>
      <c r="I81" s="29" t="s">
        <v>295</v>
      </c>
      <c r="J81" s="26" t="s">
        <v>483</v>
      </c>
      <c r="K81" s="26"/>
      <c r="L81" s="143" t="s">
        <v>494</v>
      </c>
      <c r="M81" s="109" t="s">
        <v>15</v>
      </c>
      <c r="N81" s="23" t="s">
        <v>563</v>
      </c>
      <c r="O81" s="22"/>
      <c r="P81" s="22"/>
      <c r="Q81" s="22"/>
      <c r="R81" s="23" t="s">
        <v>562</v>
      </c>
      <c r="S81" s="22"/>
      <c r="T81" s="32"/>
      <c r="U81" s="32"/>
      <c r="V81" s="32"/>
      <c r="W81" s="22"/>
      <c r="X81" s="22"/>
      <c r="Y81" s="102" t="str">
        <f>[6]Submitter!$F$3</f>
        <v>Rita Scichilone</v>
      </c>
      <c r="Z81" s="103" t="str">
        <f>[6]Submitter!$F$6</f>
        <v>AHIMA</v>
      </c>
      <c r="AA81" s="146" t="s">
        <v>504</v>
      </c>
      <c r="AB81" s="104"/>
      <c r="AC81" s="30"/>
      <c r="AD81" s="125"/>
      <c r="AE81" s="125"/>
      <c r="AF81" s="112"/>
      <c r="AI81" s="5">
        <v>20130115</v>
      </c>
    </row>
    <row r="82" spans="1:35" s="5" customFormat="1" ht="75" hidden="1" x14ac:dyDescent="0.25">
      <c r="A82" s="148">
        <v>81</v>
      </c>
      <c r="B82" s="27" t="s">
        <v>199</v>
      </c>
      <c r="C82" s="27"/>
      <c r="D82" s="27"/>
      <c r="E82" s="27" t="s">
        <v>479</v>
      </c>
      <c r="F82" s="140">
        <v>1.1000000000000001</v>
      </c>
      <c r="G82" s="28"/>
      <c r="H82" s="28"/>
      <c r="I82" s="29" t="s">
        <v>295</v>
      </c>
      <c r="J82" s="26" t="s">
        <v>484</v>
      </c>
      <c r="K82" s="26" t="s">
        <v>492</v>
      </c>
      <c r="L82" s="143" t="s">
        <v>495</v>
      </c>
      <c r="M82" s="109" t="s">
        <v>18</v>
      </c>
      <c r="N82" s="23" t="s">
        <v>563</v>
      </c>
      <c r="O82" s="22"/>
      <c r="P82" s="22"/>
      <c r="Q82" s="22"/>
      <c r="R82" s="23"/>
      <c r="S82" s="22"/>
      <c r="T82" s="32"/>
      <c r="U82" s="32"/>
      <c r="V82" s="32"/>
      <c r="W82" s="22"/>
      <c r="X82" s="22"/>
      <c r="Y82" s="102" t="str">
        <f>[6]Submitter!$F$3</f>
        <v>Rita Scichilone</v>
      </c>
      <c r="Z82" s="103" t="str">
        <f>[6]Submitter!$F$6</f>
        <v>AHIMA</v>
      </c>
      <c r="AA82" s="146" t="s">
        <v>504</v>
      </c>
      <c r="AB82" s="147" t="s">
        <v>505</v>
      </c>
      <c r="AC82" s="30"/>
      <c r="AD82" s="125"/>
      <c r="AE82" s="125"/>
      <c r="AF82" s="112"/>
    </row>
    <row r="83" spans="1:35" s="5" customFormat="1" ht="240" hidden="1" x14ac:dyDescent="0.25">
      <c r="A83" s="148">
        <v>82</v>
      </c>
      <c r="B83" s="27" t="s">
        <v>199</v>
      </c>
      <c r="C83" s="27"/>
      <c r="D83" s="27"/>
      <c r="E83" s="27" t="s">
        <v>479</v>
      </c>
      <c r="F83" s="142">
        <v>2.1</v>
      </c>
      <c r="G83" s="28"/>
      <c r="H83" s="28"/>
      <c r="I83" s="29" t="s">
        <v>353</v>
      </c>
      <c r="J83" s="26" t="s">
        <v>485</v>
      </c>
      <c r="K83" s="26"/>
      <c r="L83" s="144" t="s">
        <v>496</v>
      </c>
      <c r="M83" s="109" t="s">
        <v>15</v>
      </c>
      <c r="N83" s="23" t="s">
        <v>564</v>
      </c>
      <c r="O83" s="22"/>
      <c r="P83" s="22"/>
      <c r="Q83" s="22"/>
      <c r="R83" s="23" t="s">
        <v>578</v>
      </c>
      <c r="S83" s="22"/>
      <c r="T83" s="32">
        <v>25</v>
      </c>
      <c r="U83" s="32">
        <v>0</v>
      </c>
      <c r="V83" s="32">
        <v>0</v>
      </c>
      <c r="W83" s="22"/>
      <c r="X83" s="22"/>
      <c r="Y83" s="102" t="str">
        <f>[6]Submitter!$F$3</f>
        <v>Rita Scichilone</v>
      </c>
      <c r="Z83" s="103" t="str">
        <f>[6]Submitter!$F$6</f>
        <v>AHIMA</v>
      </c>
      <c r="AA83" s="146" t="s">
        <v>504</v>
      </c>
      <c r="AB83" s="147" t="s">
        <v>505</v>
      </c>
      <c r="AC83" s="30"/>
      <c r="AD83" s="125"/>
      <c r="AE83" s="125"/>
      <c r="AF83" s="113"/>
      <c r="AH83" s="5" t="s">
        <v>573</v>
      </c>
      <c r="AI83" s="5">
        <v>20130115</v>
      </c>
    </row>
    <row r="84" spans="1:35" s="5" customFormat="1" ht="180" hidden="1" x14ac:dyDescent="0.25">
      <c r="A84" s="148">
        <v>83</v>
      </c>
      <c r="B84" s="27" t="s">
        <v>199</v>
      </c>
      <c r="C84" s="27"/>
      <c r="D84" s="27"/>
      <c r="E84" s="27" t="s">
        <v>479</v>
      </c>
      <c r="F84" s="142">
        <v>2.1</v>
      </c>
      <c r="G84" s="28"/>
      <c r="H84" s="28"/>
      <c r="I84" s="29" t="s">
        <v>295</v>
      </c>
      <c r="J84" s="26"/>
      <c r="K84" s="26"/>
      <c r="L84" s="143" t="s">
        <v>497</v>
      </c>
      <c r="M84" s="109" t="s">
        <v>15</v>
      </c>
      <c r="N84" s="23" t="s">
        <v>564</v>
      </c>
      <c r="O84" s="22"/>
      <c r="P84" s="22"/>
      <c r="Q84" s="22"/>
      <c r="R84" s="23" t="s">
        <v>556</v>
      </c>
      <c r="S84" s="22"/>
      <c r="T84" s="32"/>
      <c r="U84" s="32"/>
      <c r="V84" s="32"/>
      <c r="W84" s="22"/>
      <c r="X84" s="22"/>
      <c r="Y84" s="102" t="str">
        <f>[6]Submitter!$F$3</f>
        <v>Rita Scichilone</v>
      </c>
      <c r="Z84" s="103" t="str">
        <f>[6]Submitter!$F$6</f>
        <v>AHIMA</v>
      </c>
      <c r="AA84" s="146" t="s">
        <v>504</v>
      </c>
      <c r="AB84" s="147" t="s">
        <v>505</v>
      </c>
      <c r="AC84" s="30"/>
      <c r="AD84" s="125"/>
      <c r="AE84" s="125"/>
      <c r="AF84" s="113"/>
    </row>
    <row r="85" spans="1:35" s="5" customFormat="1" ht="240" hidden="1" x14ac:dyDescent="0.25">
      <c r="A85" s="148">
        <v>84</v>
      </c>
      <c r="B85" s="27" t="s">
        <v>199</v>
      </c>
      <c r="C85" s="27"/>
      <c r="D85" s="27"/>
      <c r="E85" s="27" t="s">
        <v>479</v>
      </c>
      <c r="F85" s="140" t="s">
        <v>296</v>
      </c>
      <c r="G85" s="28"/>
      <c r="H85" s="28"/>
      <c r="I85" s="29" t="s">
        <v>300</v>
      </c>
      <c r="J85" s="26" t="s">
        <v>486</v>
      </c>
      <c r="K85" s="26"/>
      <c r="L85" s="143" t="s">
        <v>498</v>
      </c>
      <c r="M85" s="109" t="s">
        <v>15</v>
      </c>
      <c r="N85" s="23" t="s">
        <v>397</v>
      </c>
      <c r="O85" s="22" t="s">
        <v>27</v>
      </c>
      <c r="P85" s="22"/>
      <c r="Q85" s="151"/>
      <c r="R85" s="152" t="s">
        <v>612</v>
      </c>
      <c r="S85" s="22"/>
      <c r="T85" s="32">
        <v>31</v>
      </c>
      <c r="U85" s="32">
        <v>0</v>
      </c>
      <c r="V85" s="32">
        <v>0</v>
      </c>
      <c r="W85" s="22"/>
      <c r="X85" s="22"/>
      <c r="Y85" s="102" t="str">
        <f>[6]Submitter!$F$3</f>
        <v>Rita Scichilone</v>
      </c>
      <c r="Z85" s="103" t="str">
        <f>[6]Submitter!$F$6</f>
        <v>AHIMA</v>
      </c>
      <c r="AA85" s="146" t="s">
        <v>504</v>
      </c>
      <c r="AB85" s="147" t="s">
        <v>505</v>
      </c>
      <c r="AC85" s="30"/>
      <c r="AD85" s="125"/>
      <c r="AE85" s="125"/>
      <c r="AF85" s="114"/>
      <c r="AG85" s="5">
        <v>20130222</v>
      </c>
      <c r="AH85" s="111" t="s">
        <v>610</v>
      </c>
      <c r="AI85" s="111">
        <v>20130228</v>
      </c>
    </row>
    <row r="86" spans="1:35" s="5" customFormat="1" ht="127.5" hidden="1" x14ac:dyDescent="0.2">
      <c r="A86" s="148">
        <v>85</v>
      </c>
      <c r="B86" s="27" t="s">
        <v>199</v>
      </c>
      <c r="C86" s="27"/>
      <c r="D86" s="27"/>
      <c r="E86" s="27" t="s">
        <v>479</v>
      </c>
      <c r="F86" s="140" t="s">
        <v>433</v>
      </c>
      <c r="G86" s="28"/>
      <c r="H86" s="28"/>
      <c r="I86" s="29" t="s">
        <v>300</v>
      </c>
      <c r="J86" s="26" t="s">
        <v>487</v>
      </c>
      <c r="K86" s="26"/>
      <c r="L86" s="26" t="s">
        <v>499</v>
      </c>
      <c r="M86" s="109" t="s">
        <v>15</v>
      </c>
      <c r="N86" s="23" t="s">
        <v>582</v>
      </c>
      <c r="O86" s="22" t="s">
        <v>31</v>
      </c>
      <c r="P86" s="22"/>
      <c r="Q86" s="22"/>
      <c r="R86" s="23" t="s">
        <v>592</v>
      </c>
      <c r="S86" s="22"/>
      <c r="T86" s="32">
        <v>29</v>
      </c>
      <c r="U86" s="32">
        <v>0</v>
      </c>
      <c r="V86" s="32">
        <v>0</v>
      </c>
      <c r="W86" s="22"/>
      <c r="X86" s="22"/>
      <c r="Y86" s="102" t="str">
        <f>[6]Submitter!$F$3</f>
        <v>Rita Scichilone</v>
      </c>
      <c r="Z86" s="103" t="str">
        <f>[6]Submitter!$F$6</f>
        <v>AHIMA</v>
      </c>
      <c r="AA86" s="146" t="s">
        <v>504</v>
      </c>
      <c r="AB86" s="147" t="s">
        <v>505</v>
      </c>
      <c r="AC86" s="30"/>
      <c r="AD86" s="125"/>
      <c r="AE86" s="125"/>
      <c r="AF86" s="113"/>
      <c r="AG86" s="5">
        <v>20130208</v>
      </c>
      <c r="AH86" s="111" t="s">
        <v>593</v>
      </c>
      <c r="AI86" s="111">
        <v>20130214</v>
      </c>
    </row>
    <row r="87" spans="1:35" s="5" customFormat="1" ht="165.75" hidden="1" x14ac:dyDescent="0.2">
      <c r="A87" s="148">
        <v>86</v>
      </c>
      <c r="B87" s="27" t="s">
        <v>199</v>
      </c>
      <c r="C87" s="27"/>
      <c r="D87" s="27"/>
      <c r="E87" s="27" t="s">
        <v>479</v>
      </c>
      <c r="F87" s="140" t="s">
        <v>431</v>
      </c>
      <c r="G87" s="28"/>
      <c r="H87" s="28"/>
      <c r="I87" s="29" t="s">
        <v>295</v>
      </c>
      <c r="J87" s="26" t="s">
        <v>488</v>
      </c>
      <c r="K87" s="26"/>
      <c r="L87" s="145" t="s">
        <v>500</v>
      </c>
      <c r="M87" s="109" t="s">
        <v>15</v>
      </c>
      <c r="N87" s="23" t="s">
        <v>565</v>
      </c>
      <c r="O87" s="22" t="s">
        <v>3</v>
      </c>
      <c r="P87" s="22"/>
      <c r="Q87" s="22"/>
      <c r="R87" s="23" t="s">
        <v>579</v>
      </c>
      <c r="S87" s="22"/>
      <c r="T87" s="32"/>
      <c r="U87" s="32"/>
      <c r="V87" s="32"/>
      <c r="W87" s="22"/>
      <c r="X87" s="22"/>
      <c r="Y87" s="102" t="str">
        <f>[6]Submitter!$F$3</f>
        <v>Rita Scichilone</v>
      </c>
      <c r="Z87" s="103" t="str">
        <f>[6]Submitter!$F$6</f>
        <v>AHIMA</v>
      </c>
      <c r="AA87" s="146" t="s">
        <v>504</v>
      </c>
      <c r="AB87" s="147" t="s">
        <v>505</v>
      </c>
      <c r="AC87" s="30"/>
      <c r="AD87" s="125"/>
      <c r="AE87" s="125"/>
      <c r="AF87" s="113"/>
      <c r="AG87" s="111"/>
    </row>
    <row r="88" spans="1:35" s="5" customFormat="1" ht="76.5" hidden="1" x14ac:dyDescent="0.2">
      <c r="A88" s="148">
        <v>87</v>
      </c>
      <c r="B88" s="27" t="s">
        <v>199</v>
      </c>
      <c r="C88" s="27"/>
      <c r="D88" s="27"/>
      <c r="E88" s="27" t="s">
        <v>479</v>
      </c>
      <c r="F88" s="140" t="s">
        <v>432</v>
      </c>
      <c r="G88" s="28"/>
      <c r="H88" s="28"/>
      <c r="I88" s="29" t="s">
        <v>295</v>
      </c>
      <c r="J88" s="26" t="s">
        <v>489</v>
      </c>
      <c r="K88" s="26"/>
      <c r="L88" s="26" t="s">
        <v>501</v>
      </c>
      <c r="M88" s="109" t="s">
        <v>15</v>
      </c>
      <c r="N88" s="23" t="s">
        <v>567</v>
      </c>
      <c r="O88" s="22" t="s">
        <v>26</v>
      </c>
      <c r="P88" s="22"/>
      <c r="Q88" s="22"/>
      <c r="R88" s="23"/>
      <c r="S88" s="22"/>
      <c r="T88" s="32"/>
      <c r="U88" s="32"/>
      <c r="V88" s="32"/>
      <c r="W88" s="22"/>
      <c r="X88" s="22"/>
      <c r="Y88" s="102" t="str">
        <f>[6]Submitter!$F$3</f>
        <v>Rita Scichilone</v>
      </c>
      <c r="Z88" s="103" t="str">
        <f>[6]Submitter!$F$6</f>
        <v>AHIMA</v>
      </c>
      <c r="AA88" s="104" t="s">
        <v>504</v>
      </c>
      <c r="AB88" s="147" t="s">
        <v>505</v>
      </c>
      <c r="AC88" s="30"/>
      <c r="AD88" s="125"/>
      <c r="AE88" s="125"/>
      <c r="AF88" s="113"/>
      <c r="AG88" s="111"/>
    </row>
    <row r="89" spans="1:35" s="5" customFormat="1" ht="102" hidden="1" x14ac:dyDescent="0.2">
      <c r="A89" s="148">
        <v>88</v>
      </c>
      <c r="B89" s="27" t="s">
        <v>199</v>
      </c>
      <c r="C89" s="27"/>
      <c r="D89" s="27"/>
      <c r="E89" s="27" t="s">
        <v>479</v>
      </c>
      <c r="F89" s="140" t="s">
        <v>480</v>
      </c>
      <c r="G89" s="28"/>
      <c r="H89" s="28"/>
      <c r="I89" s="29" t="s">
        <v>300</v>
      </c>
      <c r="J89" s="26" t="s">
        <v>490</v>
      </c>
      <c r="K89" s="26"/>
      <c r="L89" s="26" t="s">
        <v>502</v>
      </c>
      <c r="M89" s="109" t="s">
        <v>18</v>
      </c>
      <c r="N89" s="23" t="s">
        <v>568</v>
      </c>
      <c r="O89" s="22" t="s">
        <v>28</v>
      </c>
      <c r="P89" s="22"/>
      <c r="Q89" s="22"/>
      <c r="R89" s="23" t="s">
        <v>583</v>
      </c>
      <c r="S89" s="22"/>
      <c r="T89" s="32">
        <v>27</v>
      </c>
      <c r="U89" s="32">
        <v>0</v>
      </c>
      <c r="V89" s="32">
        <v>2</v>
      </c>
      <c r="W89" s="22"/>
      <c r="X89" s="22"/>
      <c r="Y89" s="102" t="str">
        <f>[6]Submitter!$F$3</f>
        <v>Rita Scichilone</v>
      </c>
      <c r="Z89" s="103" t="str">
        <f>[6]Submitter!$F$6</f>
        <v>AHIMA</v>
      </c>
      <c r="AA89" s="104" t="s">
        <v>504</v>
      </c>
      <c r="AB89" s="147" t="s">
        <v>505</v>
      </c>
      <c r="AC89" s="30"/>
      <c r="AD89" s="125"/>
      <c r="AE89" s="125"/>
      <c r="AF89" s="113"/>
      <c r="AG89" s="5">
        <v>20130208</v>
      </c>
      <c r="AH89" s="111" t="s">
        <v>587</v>
      </c>
      <c r="AI89" s="5">
        <v>20130214</v>
      </c>
    </row>
    <row r="90" spans="1:35" s="5" customFormat="1" ht="255" hidden="1" x14ac:dyDescent="0.25">
      <c r="A90" s="148">
        <v>89</v>
      </c>
      <c r="B90" s="27" t="s">
        <v>199</v>
      </c>
      <c r="C90" s="27"/>
      <c r="D90" s="27"/>
      <c r="E90" s="27" t="s">
        <v>479</v>
      </c>
      <c r="F90" s="140" t="s">
        <v>481</v>
      </c>
      <c r="G90" s="28"/>
      <c r="H90" s="28"/>
      <c r="I90" s="29" t="s">
        <v>295</v>
      </c>
      <c r="J90" s="26" t="s">
        <v>491</v>
      </c>
      <c r="K90" s="26"/>
      <c r="L90" s="143" t="s">
        <v>503</v>
      </c>
      <c r="M90" s="109" t="s">
        <v>15</v>
      </c>
      <c r="N90" s="23" t="s">
        <v>397</v>
      </c>
      <c r="O90" s="22" t="s">
        <v>27</v>
      </c>
      <c r="P90" s="22"/>
      <c r="Q90" s="22"/>
      <c r="R90" s="23" t="s">
        <v>539</v>
      </c>
      <c r="S90" s="22"/>
      <c r="T90" s="32"/>
      <c r="U90" s="32"/>
      <c r="V90" s="32"/>
      <c r="W90" s="22"/>
      <c r="X90" s="22"/>
      <c r="Y90" s="102" t="str">
        <f>[6]Submitter!$F$3</f>
        <v>Rita Scichilone</v>
      </c>
      <c r="Z90" s="103" t="str">
        <f>[6]Submitter!$F$6</f>
        <v>AHIMA</v>
      </c>
      <c r="AA90" s="104" t="s">
        <v>504</v>
      </c>
      <c r="AB90" s="147" t="s">
        <v>505</v>
      </c>
      <c r="AC90" s="30"/>
      <c r="AD90" s="125"/>
      <c r="AE90" s="125"/>
      <c r="AF90" s="113"/>
      <c r="AG90" s="111"/>
    </row>
    <row r="91" spans="1:35" s="5" customFormat="1" ht="38.25" hidden="1" x14ac:dyDescent="0.2">
      <c r="A91" s="148">
        <v>90</v>
      </c>
      <c r="B91" s="27" t="s">
        <v>199</v>
      </c>
      <c r="C91" s="27"/>
      <c r="D91" s="27" t="s">
        <v>506</v>
      </c>
      <c r="E91" s="27"/>
      <c r="F91" s="140" t="s">
        <v>507</v>
      </c>
      <c r="G91" s="28"/>
      <c r="H91" s="28"/>
      <c r="I91" s="29" t="s">
        <v>201</v>
      </c>
      <c r="J91" s="26" t="s">
        <v>512</v>
      </c>
      <c r="K91" s="26" t="s">
        <v>518</v>
      </c>
      <c r="L91" s="26" t="s">
        <v>381</v>
      </c>
      <c r="M91" s="109"/>
      <c r="N91" s="23" t="s">
        <v>533</v>
      </c>
      <c r="O91" s="22" t="s">
        <v>26</v>
      </c>
      <c r="P91" s="22"/>
      <c r="Q91" s="22"/>
      <c r="R91" s="23" t="s">
        <v>591</v>
      </c>
      <c r="S91" s="22"/>
      <c r="T91" s="32">
        <v>27</v>
      </c>
      <c r="U91" s="32">
        <v>0</v>
      </c>
      <c r="V91" s="32">
        <v>2</v>
      </c>
      <c r="W91" s="22"/>
      <c r="X91" s="22"/>
      <c r="Y91" s="102" t="str">
        <f>[7]Submitter!$F$3</f>
        <v>Thomson Kuhn</v>
      </c>
      <c r="Z91" s="103" t="str">
        <f>[7]Submitter!$F$6</f>
        <v>ACP</v>
      </c>
      <c r="AA91" s="104"/>
      <c r="AB91" s="104"/>
      <c r="AC91" s="30"/>
      <c r="AD91" s="125"/>
      <c r="AE91" s="125"/>
      <c r="AF91" s="112"/>
      <c r="AH91" s="150" t="s">
        <v>587</v>
      </c>
      <c r="AI91" s="5">
        <v>20130214</v>
      </c>
    </row>
    <row r="92" spans="1:35" s="5" customFormat="1" ht="102" hidden="1" x14ac:dyDescent="0.2">
      <c r="A92" s="148">
        <v>91</v>
      </c>
      <c r="B92" s="27"/>
      <c r="C92" s="27"/>
      <c r="D92" s="27"/>
      <c r="E92" s="27"/>
      <c r="F92" s="140" t="s">
        <v>508</v>
      </c>
      <c r="G92" s="28"/>
      <c r="H92" s="28"/>
      <c r="I92" s="29" t="s">
        <v>295</v>
      </c>
      <c r="J92" s="26" t="s">
        <v>513</v>
      </c>
      <c r="K92" s="26"/>
      <c r="L92" s="26" t="s">
        <v>520</v>
      </c>
      <c r="M92" s="109"/>
      <c r="N92" s="23" t="s">
        <v>541</v>
      </c>
      <c r="O92" s="22" t="s">
        <v>27</v>
      </c>
      <c r="P92" s="22"/>
      <c r="Q92" s="22"/>
      <c r="R92" s="23" t="s">
        <v>540</v>
      </c>
      <c r="S92" s="22"/>
      <c r="T92" s="32"/>
      <c r="U92" s="32"/>
      <c r="V92" s="32"/>
      <c r="W92" s="22"/>
      <c r="X92" s="22"/>
      <c r="Y92" s="102" t="str">
        <f>[7]Submitter!$F$3</f>
        <v>Thomson Kuhn</v>
      </c>
      <c r="Z92" s="103" t="str">
        <f>[7]Submitter!$F$6</f>
        <v>ACP</v>
      </c>
      <c r="AA92" s="104"/>
      <c r="AB92" s="104"/>
      <c r="AC92" s="30"/>
      <c r="AD92" s="125"/>
      <c r="AE92" s="125"/>
      <c r="AF92" s="112"/>
    </row>
    <row r="93" spans="1:35" s="5" customFormat="1" ht="51" hidden="1" x14ac:dyDescent="0.2">
      <c r="A93" s="148">
        <v>92</v>
      </c>
      <c r="B93" s="27"/>
      <c r="C93" s="27"/>
      <c r="D93" s="27"/>
      <c r="E93" s="27"/>
      <c r="F93" s="140" t="s">
        <v>508</v>
      </c>
      <c r="G93" s="28"/>
      <c r="H93" s="28"/>
      <c r="I93" s="29" t="s">
        <v>295</v>
      </c>
      <c r="J93" s="26" t="s">
        <v>514</v>
      </c>
      <c r="K93" s="26"/>
      <c r="L93" s="26" t="s">
        <v>521</v>
      </c>
      <c r="M93" s="109"/>
      <c r="N93" s="23" t="s">
        <v>94</v>
      </c>
      <c r="O93" s="22" t="s">
        <v>27</v>
      </c>
      <c r="P93" s="22"/>
      <c r="Q93" s="22"/>
      <c r="R93" s="23" t="s">
        <v>572</v>
      </c>
      <c r="S93" s="22"/>
      <c r="T93" s="32">
        <v>25</v>
      </c>
      <c r="U93" s="32">
        <v>0</v>
      </c>
      <c r="V93" s="32">
        <v>0</v>
      </c>
      <c r="W93" s="22"/>
      <c r="X93" s="22" t="s">
        <v>15</v>
      </c>
      <c r="Y93" s="102" t="str">
        <f>[7]Submitter!$F$3</f>
        <v>Thomson Kuhn</v>
      </c>
      <c r="Z93" s="103" t="str">
        <f>[7]Submitter!$F$6</f>
        <v>ACP</v>
      </c>
      <c r="AA93" s="104"/>
      <c r="AB93" s="104"/>
      <c r="AC93" s="30"/>
      <c r="AD93" s="125"/>
      <c r="AE93" s="125"/>
      <c r="AF93" s="112"/>
      <c r="AH93" s="111" t="s">
        <v>573</v>
      </c>
      <c r="AI93" s="5">
        <v>20130115</v>
      </c>
    </row>
    <row r="94" spans="1:35" s="5" customFormat="1" ht="89.25" hidden="1" x14ac:dyDescent="0.2">
      <c r="A94" s="148">
        <v>93</v>
      </c>
      <c r="B94" s="27"/>
      <c r="C94" s="27"/>
      <c r="D94" s="27"/>
      <c r="E94" s="27"/>
      <c r="F94" s="140" t="s">
        <v>509</v>
      </c>
      <c r="G94" s="28"/>
      <c r="H94" s="28"/>
      <c r="I94" s="29" t="s">
        <v>295</v>
      </c>
      <c r="J94" s="26" t="s">
        <v>515</v>
      </c>
      <c r="K94" s="26" t="s">
        <v>519</v>
      </c>
      <c r="L94" s="26" t="s">
        <v>522</v>
      </c>
      <c r="M94" s="109"/>
      <c r="N94" s="23" t="s">
        <v>542</v>
      </c>
      <c r="O94" s="22"/>
      <c r="P94" s="22"/>
      <c r="Q94" s="22"/>
      <c r="R94" s="23" t="s">
        <v>543</v>
      </c>
      <c r="S94" s="22"/>
      <c r="T94" s="32"/>
      <c r="U94" s="32"/>
      <c r="V94" s="32"/>
      <c r="W94" s="22"/>
      <c r="X94" s="22"/>
      <c r="Y94" s="102" t="str">
        <f>[7]Submitter!$F$3</f>
        <v>Thomson Kuhn</v>
      </c>
      <c r="Z94" s="103" t="str">
        <f>[7]Submitter!$F$6</f>
        <v>ACP</v>
      </c>
      <c r="AA94" s="104"/>
      <c r="AB94" s="104"/>
      <c r="AC94" s="30"/>
      <c r="AD94" s="125"/>
      <c r="AE94" s="125"/>
      <c r="AF94" s="113"/>
    </row>
    <row r="95" spans="1:35" s="5" customFormat="1" ht="127.5" hidden="1" x14ac:dyDescent="0.2">
      <c r="A95" s="148">
        <v>94</v>
      </c>
      <c r="B95" s="27"/>
      <c r="C95" s="27"/>
      <c r="D95" s="27"/>
      <c r="E95" s="27"/>
      <c r="F95" s="140" t="s">
        <v>510</v>
      </c>
      <c r="G95" s="28"/>
      <c r="H95" s="28"/>
      <c r="I95" s="29" t="s">
        <v>295</v>
      </c>
      <c r="J95" s="26" t="s">
        <v>516</v>
      </c>
      <c r="K95" s="26"/>
      <c r="L95" s="26" t="s">
        <v>523</v>
      </c>
      <c r="M95" s="109"/>
      <c r="N95" s="23" t="s">
        <v>533</v>
      </c>
      <c r="O95" s="22"/>
      <c r="P95" s="22"/>
      <c r="Q95" s="22"/>
      <c r="R95" s="23" t="s">
        <v>545</v>
      </c>
      <c r="S95" s="22"/>
      <c r="T95" s="32"/>
      <c r="U95" s="32"/>
      <c r="V95" s="32"/>
      <c r="W95" s="22"/>
      <c r="X95" s="22"/>
      <c r="Y95" s="102" t="str">
        <f>[7]Submitter!$F$3</f>
        <v>Thomson Kuhn</v>
      </c>
      <c r="Z95" s="103" t="str">
        <f>[7]Submitter!$F$6</f>
        <v>ACP</v>
      </c>
      <c r="AA95" s="104"/>
      <c r="AB95" s="104"/>
      <c r="AC95" s="30"/>
      <c r="AD95" s="125"/>
      <c r="AE95" s="125"/>
      <c r="AF95" s="113"/>
    </row>
    <row r="96" spans="1:35" s="5" customFormat="1" ht="229.5" hidden="1" x14ac:dyDescent="0.2">
      <c r="A96" s="148">
        <v>95</v>
      </c>
      <c r="B96" s="27"/>
      <c r="C96" s="27"/>
      <c r="D96" s="27"/>
      <c r="E96" s="27"/>
      <c r="F96" s="140" t="s">
        <v>511</v>
      </c>
      <c r="G96" s="28"/>
      <c r="H96" s="28"/>
      <c r="I96" s="29" t="s">
        <v>295</v>
      </c>
      <c r="J96" s="26" t="s">
        <v>517</v>
      </c>
      <c r="K96" s="26"/>
      <c r="L96" s="26" t="s">
        <v>524</v>
      </c>
      <c r="M96" s="109"/>
      <c r="N96" s="23" t="s">
        <v>536</v>
      </c>
      <c r="O96" s="22" t="s">
        <v>28</v>
      </c>
      <c r="P96" s="22"/>
      <c r="Q96" s="22"/>
      <c r="R96" s="23"/>
      <c r="S96" s="22"/>
      <c r="T96" s="32"/>
      <c r="U96" s="32"/>
      <c r="V96" s="32"/>
      <c r="W96" s="22"/>
      <c r="X96" s="22"/>
      <c r="Y96" s="102" t="str">
        <f>[7]Submitter!$F$3</f>
        <v>Thomson Kuhn</v>
      </c>
      <c r="Z96" s="103" t="str">
        <f>[7]Submitter!$F$6</f>
        <v>ACP</v>
      </c>
      <c r="AA96" s="104"/>
      <c r="AB96" s="104"/>
      <c r="AC96" s="30"/>
      <c r="AD96" s="125"/>
      <c r="AE96" s="125"/>
      <c r="AF96" s="114"/>
    </row>
    <row r="97" spans="24:30" s="5" customFormat="1" x14ac:dyDescent="0.2">
      <c r="X97" s="45"/>
      <c r="Y97" s="64"/>
      <c r="Z97" s="65"/>
      <c r="AD97" s="107"/>
    </row>
    <row r="98" spans="24:30" s="5" customFormat="1" x14ac:dyDescent="0.2">
      <c r="X98" s="45"/>
      <c r="Y98" s="64"/>
      <c r="Z98" s="65"/>
      <c r="AD98" s="107"/>
    </row>
    <row r="99" spans="24:30" s="5" customFormat="1" x14ac:dyDescent="0.2">
      <c r="X99" s="45"/>
      <c r="Y99" s="64"/>
      <c r="Z99" s="65"/>
      <c r="AD99" s="107"/>
    </row>
    <row r="100" spans="24:30" x14ac:dyDescent="0.2">
      <c r="Z100" s="67"/>
      <c r="AA100" s="3"/>
      <c r="AB100" s="3"/>
    </row>
    <row r="101" spans="24:30" x14ac:dyDescent="0.2">
      <c r="Z101" s="67"/>
      <c r="AA101" s="3"/>
      <c r="AB101" s="3"/>
    </row>
    <row r="102" spans="24:30" x14ac:dyDescent="0.2">
      <c r="Z102" s="67"/>
      <c r="AA102" s="3"/>
      <c r="AB102" s="3"/>
    </row>
    <row r="103" spans="24:30" x14ac:dyDescent="0.2">
      <c r="Z103" s="67"/>
      <c r="AA103" s="3"/>
      <c r="AB103" s="3"/>
    </row>
  </sheetData>
  <autoFilter ref="A1:AK96">
    <filterColumn colId="33">
      <filters>
        <filter val="20130321BV"/>
        <filter val="20130321V1"/>
      </filters>
    </filterColumn>
  </autoFilter>
  <phoneticPr fontId="0" type="noConversion"/>
  <dataValidations count="11">
    <dataValidation showInputMessage="1" showErrorMessage="1" sqref="K14 AA2:AB3 H4:I4 AA12:AB13 K3:K4 L4 J3:J11 AA16:AB17 K18 J13:J15 AA24:AB25 K35:K36 J17:J23 AA37:AB38 J25:J30 K26 K39 J32:J36 AA57:AB58 K74 J38:J56 AA80:AB81 K59 K70 K82 J58:J79 D2:E96 K93 J81:J90 J92:J96 Y2:Z96 AA91:AB92"/>
    <dataValidation type="list" showInputMessage="1" showErrorMessage="1" sqref="I2:I3 I5:I96">
      <formula1>"Neg-Mj,Neg-Mi,A-S,A-T,A-Q,A-C"</formula1>
    </dataValidation>
    <dataValidation type="list" showInputMessage="1" showErrorMessage="1" sqref="F48:F56 H2:H3 H5:H96 F37:F41 W2:X96">
      <formula1>"Yes,No"</formula1>
    </dataValidation>
    <dataValidation type="list" showInputMessage="1" showErrorMessage="1" sqref="P2:P96">
      <formula1>"Withdraw,Retract"</formula1>
    </dataValidation>
    <dataValidation type="list" allowBlank="1" showInputMessage="1" showErrorMessage="1" sqref="G2:G3 G5:G96">
      <formula1>"AB,AI,Backbone (ref),Bloodbank,CI,CR,CT,Datatypes Abstract,OO,Glossary (ref),LB,MI,MR,MT,PA,PC,PM,QI,Refinement,RI,RIM,RT,RR,RX,SC,UML-ITS DataTypes,V3 Help Guide (ref),Vocabulary (ref),XML-ITS DataTypes,XML-ITS Structures"</formula1>
    </dataValidation>
    <dataValidation type="list" allowBlank="1" showInputMessage="1" showErrorMessage="1" sqref="M2:M96">
      <formula1>"Yes,No"</formula1>
    </dataValidation>
    <dataValidation type="list" showInputMessage="1" showErrorMessage="1" sqref="O2:O96">
      <formula1>dispositionstatus</formula1>
    </dataValidation>
    <dataValidation type="list" showInputMessage="1" showErrorMessage="1" sqref="AD2:AE96">
      <formula1>"ARB,CCOW,CDS,CQ,Ed,EHR,FM,M and M,M and M/ CMETs,M and M/ Templates,M and M/ Tooling,MedRec,OO,PA,PC,PM,Publishing,RCRIM,Sched,StructDocs,Implementation,Vocab"</formula1>
    </dataValidation>
    <dataValidation type="list" allowBlank="1" showInputMessage="1" showErrorMessage="1" sqref="C2:C96">
      <formula1>Artifact_type</formula1>
    </dataValidation>
    <dataValidation type="list" showInputMessage="1" showErrorMessage="1" sqref="Q2:Q96">
      <formula1>"ARB,Attach,Cardio,CCBC,CCOW,CDS,CG,Conform,Ed,EHR,FM,II,Implementation,InM,ITS,Lab,M and M,M and M/ CMETs,M and M/ Templates,M and M/ Tooling,MedRec,OO,PA,PC,PHER,PM,PS,PSC,Publishing,RCRIM,RX,Sched,Security,SOA,StructDocs,Vocab"</formula1>
    </dataValidation>
    <dataValidation type="list" showInputMessage="1" showErrorMessage="1" sqref="B2:B96">
      <formula1>"ArB,Arden,Attach,BoD,Cardio,CBCC,CCOW,CDS,CG,CIC,CS,Conform,Ed,EHR,EmerCare,FM,GAS,HCD,II,Impl,InM,ITS,Lab,M and M,M and M/ CMETs,MM/ Templates,MM/ Tooling,MedRec,OO,PA,PC,PHER,PM,PS,PSC,RCRIM,RX,Sched,Sec,SOA,StDocs,Templates,Voc"</formula1>
    </dataValidation>
  </dataValidations>
  <hyperlinks>
    <hyperlink ref="F1" location="Section" display="Section"/>
    <hyperlink ref="I1" location="Type" display="Vote and Type"/>
    <hyperlink ref="J1" location="Existing_Wording" display="Existing Wording"/>
    <hyperlink ref="K1" location="Proposed_Wording" display="Proposed Wording"/>
    <hyperlink ref="L1" location="Comments" display="Comments"/>
    <hyperlink ref="R1" location="Disposition" display="Disposition Comment"/>
    <hyperlink ref="C1" location="Artifact" display="Artifact"/>
    <hyperlink ref="G1" location="Domain" display="Ballot"/>
    <hyperlink ref="A1" location="NumberID" display="Number"/>
    <hyperlink ref="H1" location="Pubs" display="Pubs"/>
    <hyperlink ref="Q1" location="Disposition_Committee" display="Disposition Committee"/>
    <hyperlink ref="S1" location="Responsibility" display="Responsibility"/>
    <hyperlink ref="W1" location="Change_Applied" display="Change Applied"/>
    <hyperlink ref="T1:V1" location="For_Against_Abstain" display="For"/>
    <hyperlink ref="P1" location="Withdraw" display="Withdrawn"/>
    <hyperlink ref="X1" location="SubstantiveChange" display="Substantive Change"/>
    <hyperlink ref="Y1" location="SubmittedBy" display="Submitted By"/>
    <hyperlink ref="Z1" location="SubmitterOrganization" display="Submitted by organization"/>
    <hyperlink ref="AA1" location="OnBehalfOf" display="On behalf of"/>
    <hyperlink ref="O1" location="Disposition2" display="Disposition"/>
    <hyperlink ref="N1" location="commentgroup" display="Comment grouping"/>
    <hyperlink ref="B1" location="Ballot_Committee" display="Ballot Committee"/>
    <hyperlink ref="M1" location="ResReq" display="In person resolution requested?"/>
    <hyperlink ref="AD1" location="ComTime" display="Referred To"/>
    <hyperlink ref="AE1" location="RecFrom" display="Received From"/>
    <hyperlink ref="AF1" location="Status" display="Status"/>
    <hyperlink ref="AB1" location="OnBehalfOf" display="On Behalf of Email"/>
    <hyperlink ref="AC1" location="ID" display="Submitter Tracking ID"/>
    <hyperlink ref="AB82" r:id="rId1"/>
    <hyperlink ref="AB83" r:id="rId2"/>
    <hyperlink ref="AB84" r:id="rId3"/>
    <hyperlink ref="AB85" r:id="rId4"/>
    <hyperlink ref="AB86" r:id="rId5"/>
    <hyperlink ref="AB87" r:id="rId6"/>
    <hyperlink ref="AB88" r:id="rId7"/>
    <hyperlink ref="AB89" r:id="rId8"/>
    <hyperlink ref="AB90" r:id="rId9"/>
  </hyperlinks>
  <pageMargins left="0.75" right="0.75" top="1" bottom="1" header="0.5" footer="0.5"/>
  <pageSetup scale="80" orientation="landscape" horizontalDpi="4294967294" verticalDpi="300" r:id="rId10"/>
  <headerFooter alignWithMargins="0">
    <oddHeader>&amp;C&amp;"Arial,Bold"&amp;14V3 Ballot Submission/Resolution Form</oddHeader>
    <oddFooter>&amp;L&amp;F [&amp;A]&amp;C&amp;P&amp;RMarch 2003</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B1:N45"/>
  <sheetViews>
    <sheetView topLeftCell="A31" workbookViewId="0">
      <selection activeCell="C39" sqref="C39:I39"/>
    </sheetView>
  </sheetViews>
  <sheetFormatPr defaultRowHeight="12.75" x14ac:dyDescent="0.2"/>
  <cols>
    <col min="1" max="1" width="1.42578125" customWidth="1"/>
    <col min="2" max="2" width="20.28515625" customWidth="1"/>
    <col min="3" max="3" width="11.140625" style="90" customWidth="1"/>
    <col min="4" max="6" width="9.140625" style="90"/>
    <col min="7" max="7" width="12.7109375" style="90" customWidth="1"/>
    <col min="8" max="8" width="15" style="90" customWidth="1"/>
    <col min="9" max="9" width="19.5703125" style="90" customWidth="1"/>
    <col min="10" max="10" width="27.5703125" customWidth="1"/>
  </cols>
  <sheetData>
    <row r="1" spans="2:14" ht="13.5" thickBot="1" x14ac:dyDescent="0.25">
      <c r="H1" s="232" t="s">
        <v>56</v>
      </c>
      <c r="I1" s="232"/>
    </row>
    <row r="2" spans="2:14" ht="15.75" x14ac:dyDescent="0.25">
      <c r="B2" s="31" t="s">
        <v>57</v>
      </c>
      <c r="C2" s="91"/>
      <c r="D2" s="91"/>
      <c r="E2" s="91"/>
      <c r="F2" s="91"/>
      <c r="G2" s="91"/>
      <c r="H2" s="91"/>
      <c r="I2" s="92"/>
    </row>
    <row r="3" spans="2:14" ht="303.75" customHeight="1" thickBot="1" x14ac:dyDescent="0.25">
      <c r="B3" s="233" t="s">
        <v>0</v>
      </c>
      <c r="C3" s="234"/>
      <c r="D3" s="234"/>
      <c r="E3" s="234"/>
      <c r="F3" s="234"/>
      <c r="G3" s="234"/>
      <c r="H3" s="234"/>
      <c r="I3" s="235"/>
    </row>
    <row r="4" spans="2:14" ht="13.5" thickBot="1" x14ac:dyDescent="0.25">
      <c r="J4" s="12"/>
    </row>
    <row r="5" spans="2:14" ht="15.75" x14ac:dyDescent="0.25">
      <c r="B5" s="31" t="s">
        <v>58</v>
      </c>
      <c r="C5" s="91"/>
      <c r="D5" s="91"/>
      <c r="E5" s="91"/>
      <c r="F5" s="91"/>
      <c r="G5" s="91"/>
      <c r="H5" s="91"/>
      <c r="I5" s="92"/>
    </row>
    <row r="6" spans="2:14" ht="18" customHeight="1" x14ac:dyDescent="0.2">
      <c r="B6" s="193" t="s">
        <v>132</v>
      </c>
      <c r="C6" s="194"/>
      <c r="D6" s="194"/>
      <c r="E6" s="194"/>
      <c r="F6" s="194"/>
      <c r="G6" s="194"/>
      <c r="H6" s="194"/>
      <c r="I6" s="195"/>
      <c r="J6" s="4"/>
      <c r="K6" s="4"/>
      <c r="L6" s="4"/>
      <c r="M6" s="3"/>
    </row>
    <row r="7" spans="2:14" ht="18" customHeight="1" x14ac:dyDescent="0.2">
      <c r="B7" s="72" t="s">
        <v>85</v>
      </c>
      <c r="C7" s="240" t="s">
        <v>138</v>
      </c>
      <c r="D7" s="240"/>
      <c r="E7" s="240"/>
      <c r="F7" s="240"/>
      <c r="G7" s="240"/>
      <c r="H7" s="240"/>
      <c r="I7" s="240"/>
      <c r="J7" s="71"/>
      <c r="K7" s="4"/>
      <c r="L7" s="4"/>
      <c r="M7" s="3"/>
    </row>
    <row r="8" spans="2:14" ht="118.5" customHeight="1" x14ac:dyDescent="0.2">
      <c r="B8" s="57" t="s">
        <v>5</v>
      </c>
      <c r="C8" s="238" t="s">
        <v>6</v>
      </c>
      <c r="D8" s="238"/>
      <c r="E8" s="238"/>
      <c r="F8" s="238"/>
      <c r="G8" s="238"/>
      <c r="H8" s="238"/>
      <c r="I8" s="239"/>
      <c r="J8" s="4"/>
      <c r="K8" s="4"/>
      <c r="L8" s="4"/>
      <c r="M8" s="4"/>
    </row>
    <row r="9" spans="2:14" ht="18" customHeight="1" x14ac:dyDescent="0.2">
      <c r="B9" s="59" t="s">
        <v>49</v>
      </c>
      <c r="C9" s="236" t="s">
        <v>59</v>
      </c>
      <c r="D9" s="236"/>
      <c r="E9" s="236"/>
      <c r="F9" s="236"/>
      <c r="G9" s="236"/>
      <c r="H9" s="236"/>
      <c r="I9" s="237"/>
      <c r="J9" s="4"/>
      <c r="K9" s="4"/>
      <c r="L9" s="4"/>
      <c r="M9" s="4"/>
    </row>
    <row r="10" spans="2:14" x14ac:dyDescent="0.2">
      <c r="B10" s="60"/>
      <c r="C10" s="89" t="s">
        <v>39</v>
      </c>
      <c r="D10" s="231" t="s">
        <v>60</v>
      </c>
      <c r="E10" s="231"/>
      <c r="F10" s="231"/>
      <c r="G10" s="231"/>
      <c r="H10" s="231"/>
      <c r="I10" s="24"/>
      <c r="J10" s="4"/>
      <c r="K10" s="4"/>
      <c r="L10" s="4"/>
      <c r="M10" s="4"/>
    </row>
    <row r="11" spans="2:14" x14ac:dyDescent="0.2">
      <c r="B11" s="60"/>
      <c r="C11" s="89" t="s">
        <v>40</v>
      </c>
      <c r="D11" s="231" t="s">
        <v>61</v>
      </c>
      <c r="E11" s="231"/>
      <c r="F11" s="231"/>
      <c r="G11" s="231"/>
      <c r="H11" s="231"/>
      <c r="I11" s="24"/>
      <c r="J11" s="4"/>
      <c r="K11" s="4"/>
      <c r="L11" s="4"/>
      <c r="M11" s="4"/>
      <c r="N11" s="9"/>
    </row>
    <row r="12" spans="2:14" x14ac:dyDescent="0.2">
      <c r="B12" s="60"/>
      <c r="C12" s="89" t="s">
        <v>41</v>
      </c>
      <c r="D12" s="231" t="s">
        <v>62</v>
      </c>
      <c r="E12" s="231"/>
      <c r="F12" s="231"/>
      <c r="G12" s="231"/>
      <c r="H12" s="231"/>
      <c r="I12" s="24"/>
      <c r="J12" s="4"/>
      <c r="K12" s="4"/>
      <c r="L12" s="4"/>
      <c r="M12" s="4"/>
    </row>
    <row r="13" spans="2:14" x14ac:dyDescent="0.2">
      <c r="B13" s="60"/>
      <c r="C13" s="89" t="s">
        <v>43</v>
      </c>
      <c r="D13" s="231" t="s">
        <v>63</v>
      </c>
      <c r="E13" s="231"/>
      <c r="F13" s="231"/>
      <c r="G13" s="231"/>
      <c r="H13" s="231"/>
      <c r="I13" s="24"/>
      <c r="J13" s="4"/>
      <c r="K13" s="4"/>
      <c r="L13" s="4"/>
      <c r="M13" s="4"/>
    </row>
    <row r="14" spans="2:14" x14ac:dyDescent="0.2">
      <c r="B14" s="60"/>
      <c r="C14" s="89" t="s">
        <v>44</v>
      </c>
      <c r="D14" s="231" t="s">
        <v>64</v>
      </c>
      <c r="E14" s="231"/>
      <c r="F14" s="231"/>
      <c r="G14" s="231"/>
      <c r="H14" s="231"/>
      <c r="I14" s="24"/>
      <c r="J14" s="4"/>
      <c r="K14" s="4"/>
      <c r="L14" s="4"/>
      <c r="M14" s="4"/>
    </row>
    <row r="15" spans="2:14" x14ac:dyDescent="0.2">
      <c r="B15" s="60"/>
      <c r="C15" s="89" t="s">
        <v>45</v>
      </c>
      <c r="D15" s="211" t="s">
        <v>65</v>
      </c>
      <c r="E15" s="191"/>
      <c r="F15" s="191"/>
      <c r="G15" s="191"/>
      <c r="H15" s="212"/>
      <c r="I15" s="24"/>
      <c r="J15" s="4"/>
      <c r="K15" s="4"/>
      <c r="L15" s="4"/>
      <c r="M15" s="4"/>
    </row>
    <row r="16" spans="2:14" x14ac:dyDescent="0.2">
      <c r="B16" s="60"/>
      <c r="C16" s="89" t="s">
        <v>46</v>
      </c>
      <c r="D16" s="211" t="s">
        <v>66</v>
      </c>
      <c r="E16" s="191"/>
      <c r="F16" s="191"/>
      <c r="G16" s="191"/>
      <c r="H16" s="212"/>
      <c r="I16" s="24"/>
      <c r="J16" s="4"/>
      <c r="K16" s="4"/>
      <c r="L16" s="4"/>
      <c r="M16" s="4"/>
    </row>
    <row r="17" spans="2:13" x14ac:dyDescent="0.2">
      <c r="B17" s="60"/>
      <c r="C17" s="89" t="s">
        <v>47</v>
      </c>
      <c r="D17" s="211" t="s">
        <v>67</v>
      </c>
      <c r="E17" s="191"/>
      <c r="F17" s="191"/>
      <c r="G17" s="191"/>
      <c r="H17" s="212"/>
      <c r="I17" s="24"/>
      <c r="J17" s="4"/>
      <c r="K17" s="4"/>
      <c r="L17" s="4"/>
      <c r="M17" s="4"/>
    </row>
    <row r="18" spans="2:13" x14ac:dyDescent="0.2">
      <c r="B18" s="60"/>
      <c r="C18" s="89" t="s">
        <v>48</v>
      </c>
      <c r="D18" s="231" t="s">
        <v>68</v>
      </c>
      <c r="E18" s="231"/>
      <c r="F18" s="231"/>
      <c r="G18" s="231"/>
      <c r="H18" s="231"/>
      <c r="I18" s="24"/>
      <c r="J18" s="4"/>
      <c r="K18" s="4"/>
      <c r="L18" s="4"/>
      <c r="M18" s="4"/>
    </row>
    <row r="19" spans="2:13" ht="13.5" customHeight="1" x14ac:dyDescent="0.2">
      <c r="B19" s="61"/>
      <c r="C19" s="25"/>
      <c r="D19" s="25"/>
      <c r="E19" s="25"/>
      <c r="F19" s="25"/>
      <c r="G19" s="25"/>
      <c r="H19" s="25"/>
      <c r="I19" s="24"/>
      <c r="J19" s="4"/>
      <c r="K19" s="4"/>
      <c r="L19" s="4"/>
      <c r="M19" s="4"/>
    </row>
    <row r="20" spans="2:13" ht="22.5" customHeight="1" x14ac:dyDescent="0.2">
      <c r="B20" s="58" t="s">
        <v>50</v>
      </c>
      <c r="C20" s="209" t="s">
        <v>125</v>
      </c>
      <c r="D20" s="209"/>
      <c r="E20" s="209"/>
      <c r="F20" s="209"/>
      <c r="G20" s="209"/>
      <c r="H20" s="209"/>
      <c r="I20" s="210"/>
      <c r="J20" s="4"/>
      <c r="K20" s="4"/>
      <c r="L20" s="4"/>
      <c r="M20" s="4"/>
    </row>
    <row r="21" spans="2:13" ht="103.5" customHeight="1" x14ac:dyDescent="0.2">
      <c r="B21" s="57" t="s">
        <v>69</v>
      </c>
      <c r="C21" s="191" t="s">
        <v>7</v>
      </c>
      <c r="D21" s="191"/>
      <c r="E21" s="191"/>
      <c r="F21" s="191"/>
      <c r="G21" s="191"/>
      <c r="H21" s="191"/>
      <c r="I21" s="192"/>
      <c r="J21" s="15"/>
      <c r="K21" s="190"/>
      <c r="L21" s="190"/>
      <c r="M21" s="190"/>
    </row>
    <row r="22" spans="2:13" ht="27.75" customHeight="1" x14ac:dyDescent="0.2">
      <c r="B22" s="57" t="s">
        <v>80</v>
      </c>
      <c r="C22" s="191" t="s">
        <v>105</v>
      </c>
      <c r="D22" s="191"/>
      <c r="E22" s="191"/>
      <c r="F22" s="191"/>
      <c r="G22" s="191"/>
      <c r="H22" s="191"/>
      <c r="I22" s="192"/>
      <c r="J22" s="15"/>
      <c r="K22" s="16"/>
      <c r="L22" s="16"/>
      <c r="M22" s="16"/>
    </row>
    <row r="23" spans="2:13" ht="255.75" customHeight="1" x14ac:dyDescent="0.2">
      <c r="B23" s="57" t="s">
        <v>103</v>
      </c>
      <c r="C23" s="208" t="s">
        <v>33</v>
      </c>
      <c r="D23" s="191"/>
      <c r="E23" s="191"/>
      <c r="F23" s="191"/>
      <c r="G23" s="191"/>
      <c r="H23" s="191"/>
      <c r="I23" s="192"/>
      <c r="M23" s="4"/>
    </row>
    <row r="24" spans="2:13" ht="18" customHeight="1" x14ac:dyDescent="0.2">
      <c r="B24" s="58" t="s">
        <v>51</v>
      </c>
      <c r="C24" s="209" t="s">
        <v>106</v>
      </c>
      <c r="D24" s="209"/>
      <c r="E24" s="209"/>
      <c r="F24" s="209"/>
      <c r="G24" s="209"/>
      <c r="H24" s="209"/>
      <c r="I24" s="210"/>
      <c r="M24" s="4"/>
    </row>
    <row r="25" spans="2:13" ht="15.75" x14ac:dyDescent="0.25">
      <c r="B25" s="58" t="s">
        <v>52</v>
      </c>
      <c r="C25" s="209" t="s">
        <v>107</v>
      </c>
      <c r="D25" s="209"/>
      <c r="E25" s="209"/>
      <c r="F25" s="209"/>
      <c r="G25" s="209"/>
      <c r="H25" s="209"/>
      <c r="I25" s="210"/>
      <c r="J25" s="13"/>
      <c r="M25" s="4"/>
    </row>
    <row r="26" spans="2:13" ht="39" customHeight="1" x14ac:dyDescent="0.2">
      <c r="B26" s="58" t="s">
        <v>53</v>
      </c>
      <c r="C26" s="209" t="s">
        <v>8</v>
      </c>
      <c r="D26" s="209"/>
      <c r="E26" s="209"/>
      <c r="F26" s="209"/>
      <c r="G26" s="209"/>
      <c r="H26" s="209"/>
      <c r="I26" s="210"/>
      <c r="J26" s="4"/>
      <c r="K26" s="4"/>
      <c r="L26" s="4"/>
      <c r="M26" s="4"/>
    </row>
    <row r="27" spans="2:13" ht="59.25" customHeight="1" x14ac:dyDescent="0.2">
      <c r="B27" s="110" t="s">
        <v>16</v>
      </c>
      <c r="C27" s="206" t="s">
        <v>9</v>
      </c>
      <c r="D27" s="206"/>
      <c r="E27" s="206"/>
      <c r="F27" s="206"/>
      <c r="G27" s="206"/>
      <c r="H27" s="206"/>
      <c r="I27" s="207"/>
      <c r="J27" s="12"/>
    </row>
    <row r="28" spans="2:13" ht="18" customHeight="1" x14ac:dyDescent="0.2">
      <c r="B28" s="193" t="s">
        <v>126</v>
      </c>
      <c r="C28" s="194"/>
      <c r="D28" s="194"/>
      <c r="E28" s="194"/>
      <c r="F28" s="194"/>
      <c r="G28" s="194"/>
      <c r="H28" s="194"/>
      <c r="I28" s="195"/>
      <c r="J28" s="4"/>
      <c r="K28" s="4"/>
      <c r="L28" s="4"/>
      <c r="M28" s="3"/>
    </row>
    <row r="29" spans="2:13" ht="56.25" customHeight="1" x14ac:dyDescent="0.2">
      <c r="B29" s="56" t="s">
        <v>14</v>
      </c>
      <c r="C29" s="201" t="s">
        <v>10</v>
      </c>
      <c r="D29" s="202"/>
      <c r="E29" s="202"/>
      <c r="F29" s="202"/>
      <c r="G29" s="202"/>
      <c r="H29" s="202"/>
      <c r="I29" s="203"/>
      <c r="J29" s="4"/>
      <c r="K29" s="4"/>
      <c r="L29" s="4"/>
      <c r="M29" s="3"/>
    </row>
    <row r="30" spans="2:13" ht="33.75" customHeight="1" x14ac:dyDescent="0.2">
      <c r="B30" s="52" t="s">
        <v>54</v>
      </c>
      <c r="C30" s="198" t="s">
        <v>37</v>
      </c>
      <c r="D30" s="199"/>
      <c r="E30" s="199"/>
      <c r="F30" s="199"/>
      <c r="G30" s="199"/>
      <c r="H30" s="199"/>
      <c r="I30" s="200"/>
      <c r="J30" s="4"/>
      <c r="K30" s="4"/>
      <c r="L30" s="4"/>
      <c r="M30" s="4"/>
    </row>
    <row r="31" spans="2:13" ht="409.5" customHeight="1" x14ac:dyDescent="0.2">
      <c r="B31" s="56" t="s">
        <v>127</v>
      </c>
      <c r="C31" s="204" t="s">
        <v>212</v>
      </c>
      <c r="D31" s="159"/>
      <c r="E31" s="159"/>
      <c r="F31" s="159"/>
      <c r="G31" s="159"/>
      <c r="H31" s="159"/>
      <c r="I31" s="205"/>
      <c r="J31" s="4"/>
      <c r="K31" s="4"/>
      <c r="L31" s="4"/>
      <c r="M31" s="4"/>
    </row>
    <row r="32" spans="2:13" ht="52.5" customHeight="1" x14ac:dyDescent="0.2">
      <c r="B32" s="52" t="s">
        <v>283</v>
      </c>
      <c r="C32" s="196" t="s">
        <v>213</v>
      </c>
      <c r="D32" s="196"/>
      <c r="E32" s="196"/>
      <c r="F32" s="196"/>
      <c r="G32" s="196"/>
      <c r="H32" s="196"/>
      <c r="I32" s="197"/>
      <c r="J32" s="4"/>
      <c r="K32" s="4"/>
      <c r="L32" s="4"/>
      <c r="M32" s="4"/>
    </row>
    <row r="33" spans="2:13" ht="70.5" customHeight="1" thickBot="1" x14ac:dyDescent="0.25">
      <c r="B33" s="52" t="s">
        <v>55</v>
      </c>
      <c r="C33" s="196" t="s">
        <v>214</v>
      </c>
      <c r="D33" s="196"/>
      <c r="E33" s="196"/>
      <c r="F33" s="196"/>
      <c r="G33" s="196"/>
      <c r="H33" s="196"/>
      <c r="I33" s="197"/>
      <c r="J33" s="4"/>
      <c r="K33" s="4"/>
      <c r="L33" s="4"/>
      <c r="M33" s="4"/>
    </row>
    <row r="34" spans="2:13" ht="41.25" customHeight="1" thickBot="1" x14ac:dyDescent="0.25">
      <c r="B34" s="53" t="s">
        <v>108</v>
      </c>
      <c r="C34" s="221" t="s">
        <v>215</v>
      </c>
      <c r="D34" s="221"/>
      <c r="E34" s="221"/>
      <c r="F34" s="221"/>
      <c r="G34" s="221"/>
      <c r="H34" s="221"/>
      <c r="I34" s="222"/>
      <c r="J34" s="4"/>
      <c r="K34" s="16"/>
      <c r="L34" s="16"/>
      <c r="M34" s="16"/>
    </row>
    <row r="35" spans="2:13" ht="30" customHeight="1" thickBot="1" x14ac:dyDescent="0.25">
      <c r="B35" s="54" t="s">
        <v>114</v>
      </c>
      <c r="C35" s="221" t="s">
        <v>115</v>
      </c>
      <c r="D35" s="229"/>
      <c r="E35" s="229"/>
      <c r="F35" s="229"/>
      <c r="G35" s="229"/>
      <c r="H35" s="229"/>
      <c r="I35" s="230"/>
      <c r="J35" s="4"/>
      <c r="K35" s="16"/>
      <c r="L35" s="16"/>
      <c r="M35" s="16"/>
    </row>
    <row r="36" spans="2:13" ht="29.25" customHeight="1" thickBot="1" x14ac:dyDescent="0.25">
      <c r="B36" s="55" t="s">
        <v>128</v>
      </c>
      <c r="C36" s="221" t="s">
        <v>216</v>
      </c>
      <c r="D36" s="221"/>
      <c r="E36" s="221"/>
      <c r="F36" s="221"/>
      <c r="G36" s="221"/>
      <c r="H36" s="221"/>
      <c r="I36" s="222"/>
      <c r="J36" s="4"/>
      <c r="K36" s="16"/>
      <c r="L36" s="16"/>
      <c r="M36" s="16"/>
    </row>
    <row r="37" spans="2:13" ht="28.5" customHeight="1" thickBot="1" x14ac:dyDescent="0.25">
      <c r="B37" s="47" t="s">
        <v>123</v>
      </c>
      <c r="C37" s="221" t="s">
        <v>217</v>
      </c>
      <c r="D37" s="221"/>
      <c r="E37" s="221"/>
      <c r="F37" s="221"/>
      <c r="G37" s="221"/>
      <c r="H37" s="221"/>
      <c r="I37" s="222"/>
      <c r="J37" s="4"/>
      <c r="K37" s="16"/>
      <c r="L37" s="16"/>
      <c r="M37" s="16"/>
    </row>
    <row r="38" spans="2:13" ht="54.75" customHeight="1" thickBot="1" x14ac:dyDescent="0.25">
      <c r="B38" s="51" t="s">
        <v>129</v>
      </c>
      <c r="C38" s="226" t="s">
        <v>130</v>
      </c>
      <c r="D38" s="227"/>
      <c r="E38" s="227"/>
      <c r="F38" s="227"/>
      <c r="G38" s="227"/>
      <c r="H38" s="227"/>
      <c r="I38" s="228"/>
    </row>
    <row r="39" spans="2:13" ht="54.75" customHeight="1" thickBot="1" x14ac:dyDescent="0.25">
      <c r="B39" s="51" t="s">
        <v>173</v>
      </c>
      <c r="C39" s="226" t="s">
        <v>174</v>
      </c>
      <c r="D39" s="227"/>
      <c r="E39" s="227"/>
      <c r="F39" s="227"/>
      <c r="G39" s="227"/>
      <c r="H39" s="227"/>
      <c r="I39" s="228"/>
    </row>
    <row r="40" spans="2:13" ht="40.5" customHeight="1" thickBot="1" x14ac:dyDescent="0.25">
      <c r="B40" s="69" t="s">
        <v>131</v>
      </c>
      <c r="C40" s="223" t="s">
        <v>175</v>
      </c>
      <c r="D40" s="224"/>
      <c r="E40" s="224"/>
      <c r="F40" s="224"/>
      <c r="G40" s="224"/>
      <c r="H40" s="224"/>
      <c r="I40" s="225"/>
    </row>
    <row r="41" spans="2:13" ht="40.5" customHeight="1" thickBot="1" x14ac:dyDescent="0.25">
      <c r="B41" s="116" t="s">
        <v>22</v>
      </c>
      <c r="C41" s="216" t="s">
        <v>23</v>
      </c>
      <c r="D41" s="217"/>
      <c r="E41" s="217"/>
      <c r="F41" s="217"/>
      <c r="G41" s="217"/>
      <c r="H41" s="217"/>
      <c r="I41" s="218"/>
    </row>
    <row r="42" spans="2:13" ht="40.5" customHeight="1" thickBot="1" x14ac:dyDescent="0.25">
      <c r="B42" s="126" t="s">
        <v>171</v>
      </c>
      <c r="C42" s="219" t="s">
        <v>176</v>
      </c>
      <c r="D42" s="219"/>
      <c r="E42" s="219"/>
      <c r="F42" s="219"/>
      <c r="G42" s="219"/>
      <c r="H42" s="219"/>
      <c r="I42" s="220"/>
    </row>
    <row r="43" spans="2:13" ht="43.5" customHeight="1" thickBot="1" x14ac:dyDescent="0.25">
      <c r="B43" s="115" t="s">
        <v>19</v>
      </c>
      <c r="C43" s="213" t="s">
        <v>218</v>
      </c>
      <c r="D43" s="214"/>
      <c r="E43" s="214"/>
      <c r="F43" s="214"/>
      <c r="G43" s="214"/>
      <c r="H43" s="214"/>
      <c r="I43" s="215"/>
    </row>
    <row r="44" spans="2:13" ht="13.5" thickBot="1" x14ac:dyDescent="0.25">
      <c r="B44" s="115" t="s">
        <v>20</v>
      </c>
      <c r="C44" s="213" t="s">
        <v>219</v>
      </c>
      <c r="D44" s="214"/>
      <c r="E44" s="214"/>
      <c r="F44" s="214"/>
      <c r="G44" s="214"/>
      <c r="H44" s="214"/>
      <c r="I44" s="215"/>
    </row>
    <row r="45" spans="2:13" ht="32.25" customHeight="1" thickBot="1" x14ac:dyDescent="0.25">
      <c r="B45" s="115" t="s">
        <v>178</v>
      </c>
      <c r="C45" s="213" t="s">
        <v>220</v>
      </c>
      <c r="D45" s="214"/>
      <c r="E45" s="214"/>
      <c r="F45" s="214"/>
      <c r="G45" s="214"/>
      <c r="H45" s="214"/>
      <c r="I45" s="215"/>
    </row>
  </sheetData>
  <mergeCells count="42">
    <mergeCell ref="D11:H11"/>
    <mergeCell ref="D18:H18"/>
    <mergeCell ref="C25:I25"/>
    <mergeCell ref="C26:I26"/>
    <mergeCell ref="H1:I1"/>
    <mergeCell ref="B3:I3"/>
    <mergeCell ref="C9:I9"/>
    <mergeCell ref="B6:I6"/>
    <mergeCell ref="C8:I8"/>
    <mergeCell ref="C7:I7"/>
    <mergeCell ref="D10:H10"/>
    <mergeCell ref="D12:H12"/>
    <mergeCell ref="D13:H13"/>
    <mergeCell ref="D14:H14"/>
    <mergeCell ref="D15:H15"/>
    <mergeCell ref="D16:H16"/>
    <mergeCell ref="D17:H17"/>
    <mergeCell ref="C44:I44"/>
    <mergeCell ref="C45:I45"/>
    <mergeCell ref="C41:I41"/>
    <mergeCell ref="C43:I43"/>
    <mergeCell ref="C42:I42"/>
    <mergeCell ref="C20:I20"/>
    <mergeCell ref="C21:I21"/>
    <mergeCell ref="C34:I34"/>
    <mergeCell ref="C33:I33"/>
    <mergeCell ref="C40:I40"/>
    <mergeCell ref="C38:I38"/>
    <mergeCell ref="C39:I39"/>
    <mergeCell ref="C36:I36"/>
    <mergeCell ref="C37:I37"/>
    <mergeCell ref="C35:I35"/>
    <mergeCell ref="K21:M21"/>
    <mergeCell ref="C22:I22"/>
    <mergeCell ref="B28:I28"/>
    <mergeCell ref="C32:I32"/>
    <mergeCell ref="C30:I30"/>
    <mergeCell ref="C29:I29"/>
    <mergeCell ref="C31:I31"/>
    <mergeCell ref="C27:I27"/>
    <mergeCell ref="C23:I23"/>
    <mergeCell ref="C24:I24"/>
  </mergeCells>
  <phoneticPr fontId="0" type="noConversion"/>
  <hyperlinks>
    <hyperlink ref="H1:I1" location="Ballot!A1" display="Return to Ballot"/>
    <hyperlink ref="C30:I30" location="Disposition2" display="Due to the size of the explanatory text, the instructions for how to select a disposition has been moved to another worksheet titled 'Instructions Cont..&quot;  "/>
  </hyperlinks>
  <pageMargins left="0.75" right="0.75" top="1" bottom="1" header="0.5" footer="0.5"/>
  <pageSetup fitToHeight="4" orientation="landscape" r:id="rId1"/>
  <headerFooter alignWithMargins="0">
    <oddHeader>&amp;C&amp;"Arial,Bold"&amp;14Ballot Submission/Resolution Instructions</oddHeader>
    <oddFooter>&amp;L&amp;F [&amp;A]&amp;RAugust, 2002</oddFooter>
  </headerFooter>
  <rowBreaks count="2" manualBreakCount="2">
    <brk id="4" max="16383" man="1"/>
    <brk id="27"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M3"/>
  <sheetViews>
    <sheetView topLeftCell="A10" workbookViewId="0">
      <selection activeCell="N10" sqref="N10"/>
    </sheetView>
  </sheetViews>
  <sheetFormatPr defaultRowHeight="12.75" x14ac:dyDescent="0.2"/>
  <cols>
    <col min="3" max="4" width="9.140625" style="90"/>
    <col min="5" max="5" width="9.42578125" style="90" customWidth="1"/>
    <col min="6" max="9" width="9.140625" style="90"/>
    <col min="11" max="11" width="10.5703125" customWidth="1"/>
    <col min="13" max="13" width="10.85546875" customWidth="1"/>
  </cols>
  <sheetData>
    <row r="1" spans="1:13" ht="13.5" thickTop="1" x14ac:dyDescent="0.2">
      <c r="A1" s="241" t="s">
        <v>36</v>
      </c>
      <c r="B1" s="242"/>
      <c r="C1" s="242"/>
      <c r="D1" s="242"/>
      <c r="E1" s="242"/>
      <c r="F1" s="242"/>
      <c r="G1" s="242"/>
      <c r="H1" s="242"/>
      <c r="I1" s="242"/>
      <c r="J1" s="93" t="s">
        <v>34</v>
      </c>
      <c r="K1" s="94"/>
      <c r="L1" s="93" t="s">
        <v>35</v>
      </c>
      <c r="M1" s="95"/>
    </row>
    <row r="2" spans="1:13" ht="13.5" thickBot="1" x14ac:dyDescent="0.25">
      <c r="A2" s="243"/>
      <c r="B2" s="244"/>
      <c r="C2" s="244"/>
      <c r="D2" s="244"/>
      <c r="E2" s="244"/>
      <c r="F2" s="244"/>
      <c r="G2" s="244"/>
      <c r="H2" s="244"/>
      <c r="I2" s="244"/>
      <c r="J2" s="96"/>
      <c r="K2" s="96"/>
      <c r="L2" s="96"/>
      <c r="M2" s="97"/>
    </row>
    <row r="3" spans="1:13" ht="13.5" thickTop="1" x14ac:dyDescent="0.2"/>
  </sheetData>
  <mergeCells count="1">
    <mergeCell ref="A1:I2"/>
  </mergeCells>
  <phoneticPr fontId="0" type="noConversion"/>
  <hyperlinks>
    <hyperlink ref="J1" location="Ballot!A1" display="Back to ballot"/>
    <hyperlink ref="L1" location="Instructions!A1" display="Back to instructions"/>
  </hyperlinks>
  <pageMargins left="0.75" right="0.75" top="1" bottom="1" header="0.5" footer="0.5"/>
  <pageSetup fitToHeight="4" orientation="landscape" r:id="rId1"/>
  <headerFooter alignWithMargins="0">
    <oddHeader>&amp;C&amp;"Arial,Bold"&amp;14Ballot Submission/Resolution Instructions</oddHeader>
    <oddFooter>&amp;L&amp;F [&amp;A]&amp;RAugust, 2002</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B238"/>
  <sheetViews>
    <sheetView zoomScale="75" workbookViewId="0"/>
  </sheetViews>
  <sheetFormatPr defaultRowHeight="12.75" x14ac:dyDescent="0.2"/>
  <cols>
    <col min="1" max="1" width="17.85546875" style="34" bestFit="1" customWidth="1"/>
    <col min="2" max="2" width="7" style="3" bestFit="1" customWidth="1"/>
    <col min="3" max="3" width="7" style="3" customWidth="1"/>
    <col min="4" max="4" width="14.28515625" style="3" bestFit="1" customWidth="1"/>
    <col min="5" max="14" width="6.28515625" style="3" customWidth="1"/>
    <col min="15" max="15" width="7.85546875" style="3" customWidth="1"/>
    <col min="16" max="26" width="6.28515625" style="3" customWidth="1"/>
    <col min="27" max="27" width="17.85546875" style="3" bestFit="1" customWidth="1"/>
    <col min="28" max="30" width="6.28515625" style="3" customWidth="1"/>
    <col min="31" max="16384" width="9.140625" style="3"/>
  </cols>
  <sheetData>
    <row r="1" spans="1:28" ht="18.75" customHeight="1" x14ac:dyDescent="0.2">
      <c r="B1" s="18"/>
      <c r="C1" s="20"/>
      <c r="D1" s="20"/>
      <c r="E1" s="20"/>
      <c r="F1" s="20"/>
      <c r="G1" s="21"/>
      <c r="H1" s="21"/>
      <c r="I1" s="21"/>
      <c r="J1" s="21"/>
    </row>
    <row r="2" spans="1:28" ht="45.75" customHeight="1" x14ac:dyDescent="0.2">
      <c r="B2" s="21"/>
      <c r="C2" s="21"/>
      <c r="D2" s="21"/>
      <c r="E2" s="21"/>
      <c r="F2" s="20"/>
      <c r="G2" s="21"/>
    </row>
    <row r="3" spans="1:28" ht="34.5" customHeight="1" x14ac:dyDescent="0.2">
      <c r="B3" s="19"/>
      <c r="C3" s="19"/>
      <c r="D3" s="19"/>
      <c r="E3" s="19"/>
      <c r="F3" s="19"/>
      <c r="G3" s="19"/>
      <c r="H3" s="19"/>
      <c r="I3" s="19"/>
      <c r="J3" s="19"/>
      <c r="K3" s="19"/>
      <c r="L3" s="20"/>
      <c r="M3" s="20"/>
      <c r="N3" s="20"/>
      <c r="O3" s="19"/>
      <c r="P3" s="19"/>
      <c r="Q3" s="20"/>
      <c r="R3" s="20"/>
    </row>
    <row r="4" spans="1:28" ht="17.25" customHeight="1" x14ac:dyDescent="0.2">
      <c r="B4" s="19"/>
      <c r="E4" s="4"/>
      <c r="F4" s="4"/>
      <c r="G4" s="4"/>
    </row>
    <row r="5" spans="1:28" ht="29.25" customHeight="1" x14ac:dyDescent="0.2">
      <c r="B5" s="21"/>
      <c r="C5" s="21"/>
      <c r="D5" s="21"/>
      <c r="E5" s="21"/>
      <c r="F5" s="21"/>
      <c r="G5" s="21"/>
      <c r="H5" s="21"/>
      <c r="I5" s="21"/>
      <c r="J5" s="21"/>
      <c r="K5" s="20"/>
      <c r="L5" s="21"/>
      <c r="M5" s="21"/>
      <c r="N5" s="21"/>
      <c r="O5" s="21"/>
      <c r="P5" s="21"/>
      <c r="Q5" s="21"/>
      <c r="R5" s="21"/>
      <c r="S5" s="21"/>
      <c r="T5" s="21"/>
      <c r="U5" s="21"/>
      <c r="V5" s="21"/>
      <c r="W5" s="21"/>
      <c r="X5" s="21"/>
      <c r="Y5" s="21"/>
      <c r="Z5" s="21"/>
      <c r="AA5" s="21"/>
      <c r="AB5" s="18"/>
    </row>
    <row r="8" spans="1:28" ht="50.25" customHeight="1" x14ac:dyDescent="0.2"/>
    <row r="11" spans="1:28" ht="15" customHeight="1" x14ac:dyDescent="0.2"/>
    <row r="12" spans="1:28" s="5" customFormat="1" x14ac:dyDescent="0.2">
      <c r="A12" s="35"/>
    </row>
    <row r="13" spans="1:28" s="5" customFormat="1" x14ac:dyDescent="0.2">
      <c r="A13" s="35"/>
    </row>
    <row r="14" spans="1:28" s="33" customFormat="1" x14ac:dyDescent="0.2">
      <c r="A14" s="34"/>
      <c r="B14" s="5"/>
    </row>
    <row r="15" spans="1:28" s="5" customFormat="1" x14ac:dyDescent="0.2">
      <c r="A15" s="35"/>
    </row>
    <row r="16" spans="1:28" s="5" customFormat="1" x14ac:dyDescent="0.2">
      <c r="A16" s="35"/>
      <c r="B16" s="8"/>
    </row>
    <row r="17" spans="1:2" s="5" customFormat="1" x14ac:dyDescent="0.2">
      <c r="A17" s="35"/>
      <c r="B17" s="8"/>
    </row>
    <row r="18" spans="1:2" s="5" customFormat="1" x14ac:dyDescent="0.2">
      <c r="A18" s="35"/>
      <c r="B18" s="8"/>
    </row>
    <row r="19" spans="1:2" s="5" customFormat="1" x14ac:dyDescent="0.2">
      <c r="A19" s="35"/>
      <c r="B19" s="8"/>
    </row>
    <row r="20" spans="1:2" s="5" customFormat="1" x14ac:dyDescent="0.2">
      <c r="A20" s="35"/>
      <c r="B20" s="11"/>
    </row>
    <row r="21" spans="1:2" s="5" customFormat="1" x14ac:dyDescent="0.2">
      <c r="A21" s="35"/>
      <c r="B21" s="11"/>
    </row>
    <row r="22" spans="1:2" s="5" customFormat="1" x14ac:dyDescent="0.2">
      <c r="A22" s="35"/>
      <c r="B22" s="11"/>
    </row>
    <row r="23" spans="1:2" s="5" customFormat="1" x14ac:dyDescent="0.2">
      <c r="A23" s="35"/>
      <c r="B23" s="11"/>
    </row>
    <row r="24" spans="1:2" s="5" customFormat="1" x14ac:dyDescent="0.2">
      <c r="A24" s="35"/>
      <c r="B24" s="11"/>
    </row>
    <row r="25" spans="1:2" s="5" customFormat="1" x14ac:dyDescent="0.2">
      <c r="A25" s="35"/>
      <c r="B25" s="11"/>
    </row>
    <row r="26" spans="1:2" s="5" customFormat="1" x14ac:dyDescent="0.2">
      <c r="A26" s="35"/>
      <c r="B26" s="11"/>
    </row>
    <row r="27" spans="1:2" s="5" customFormat="1" x14ac:dyDescent="0.2">
      <c r="A27" s="35"/>
      <c r="B27" s="11"/>
    </row>
    <row r="28" spans="1:2" s="5" customFormat="1" x14ac:dyDescent="0.2">
      <c r="A28" s="35"/>
      <c r="B28" s="11"/>
    </row>
    <row r="29" spans="1:2" s="5" customFormat="1" x14ac:dyDescent="0.2">
      <c r="A29" s="35"/>
      <c r="B29" s="8"/>
    </row>
    <row r="30" spans="1:2" s="5" customFormat="1" x14ac:dyDescent="0.2">
      <c r="A30" s="35"/>
    </row>
    <row r="31" spans="1:2" s="5" customFormat="1" x14ac:dyDescent="0.2">
      <c r="A31" s="35"/>
    </row>
    <row r="32" spans="1:2" s="5" customFormat="1" x14ac:dyDescent="0.2">
      <c r="A32" s="35"/>
    </row>
    <row r="33" spans="1:1" s="5" customFormat="1" x14ac:dyDescent="0.2">
      <c r="A33" s="35"/>
    </row>
    <row r="34" spans="1:1" s="5" customFormat="1" x14ac:dyDescent="0.2">
      <c r="A34" s="35"/>
    </row>
    <row r="35" spans="1:1" s="5" customFormat="1" x14ac:dyDescent="0.2">
      <c r="A35" s="35"/>
    </row>
    <row r="36" spans="1:1" s="5" customFormat="1" x14ac:dyDescent="0.2">
      <c r="A36" s="35"/>
    </row>
    <row r="37" spans="1:1" s="5" customFormat="1" x14ac:dyDescent="0.2">
      <c r="A37" s="35"/>
    </row>
    <row r="38" spans="1:1" s="5" customFormat="1" x14ac:dyDescent="0.2">
      <c r="A38" s="35"/>
    </row>
    <row r="39" spans="1:1" s="5" customFormat="1" x14ac:dyDescent="0.2">
      <c r="A39" s="35"/>
    </row>
    <row r="40" spans="1:1" s="5" customFormat="1" x14ac:dyDescent="0.2">
      <c r="A40" s="35"/>
    </row>
    <row r="41" spans="1:1" s="5" customFormat="1" x14ac:dyDescent="0.2">
      <c r="A41" s="35"/>
    </row>
    <row r="42" spans="1:1" s="5" customFormat="1" x14ac:dyDescent="0.2">
      <c r="A42" s="35"/>
    </row>
    <row r="43" spans="1:1" s="5" customFormat="1" x14ac:dyDescent="0.2">
      <c r="A43" s="35"/>
    </row>
    <row r="44" spans="1:1" s="5" customFormat="1" x14ac:dyDescent="0.2">
      <c r="A44" s="35"/>
    </row>
    <row r="45" spans="1:1" s="5" customFormat="1" x14ac:dyDescent="0.2">
      <c r="A45" s="35"/>
    </row>
    <row r="46" spans="1:1" s="5" customFormat="1" x14ac:dyDescent="0.2">
      <c r="A46" s="35"/>
    </row>
    <row r="47" spans="1:1" s="5" customFormat="1" x14ac:dyDescent="0.2">
      <c r="A47" s="35"/>
    </row>
    <row r="48" spans="1:1" s="5" customFormat="1" x14ac:dyDescent="0.2">
      <c r="A48" s="35"/>
    </row>
    <row r="49" spans="1:1" s="5" customFormat="1" x14ac:dyDescent="0.2">
      <c r="A49" s="35"/>
    </row>
    <row r="50" spans="1:1" s="5" customFormat="1" x14ac:dyDescent="0.2">
      <c r="A50" s="35"/>
    </row>
    <row r="51" spans="1:1" s="5" customFormat="1" x14ac:dyDescent="0.2">
      <c r="A51" s="35"/>
    </row>
    <row r="52" spans="1:1" s="5" customFormat="1" x14ac:dyDescent="0.2">
      <c r="A52" s="35"/>
    </row>
    <row r="53" spans="1:1" s="5" customFormat="1" x14ac:dyDescent="0.2">
      <c r="A53" s="35"/>
    </row>
    <row r="54" spans="1:1" s="5" customFormat="1" x14ac:dyDescent="0.2">
      <c r="A54" s="35"/>
    </row>
    <row r="55" spans="1:1" s="5" customFormat="1" x14ac:dyDescent="0.2">
      <c r="A55" s="35"/>
    </row>
    <row r="56" spans="1:1" s="5" customFormat="1" x14ac:dyDescent="0.2">
      <c r="A56" s="35"/>
    </row>
    <row r="57" spans="1:1" s="5" customFormat="1" x14ac:dyDescent="0.2">
      <c r="A57" s="35"/>
    </row>
    <row r="58" spans="1:1" s="5" customFormat="1" x14ac:dyDescent="0.2">
      <c r="A58" s="35"/>
    </row>
    <row r="59" spans="1:1" s="5" customFormat="1" x14ac:dyDescent="0.2">
      <c r="A59" s="35"/>
    </row>
    <row r="60" spans="1:1" s="5" customFormat="1" x14ac:dyDescent="0.2">
      <c r="A60" s="35"/>
    </row>
    <row r="61" spans="1:1" s="5" customFormat="1" x14ac:dyDescent="0.2">
      <c r="A61" s="35"/>
    </row>
    <row r="62" spans="1:1" s="5" customFormat="1" x14ac:dyDescent="0.2">
      <c r="A62" s="35"/>
    </row>
    <row r="63" spans="1:1" s="5" customFormat="1" x14ac:dyDescent="0.2">
      <c r="A63" s="35"/>
    </row>
    <row r="64" spans="1:1" s="5" customFormat="1" x14ac:dyDescent="0.2">
      <c r="A64" s="35"/>
    </row>
    <row r="65" spans="1:1" s="5" customFormat="1" x14ac:dyDescent="0.2">
      <c r="A65" s="35"/>
    </row>
    <row r="66" spans="1:1" s="5" customFormat="1" x14ac:dyDescent="0.2">
      <c r="A66" s="35"/>
    </row>
    <row r="67" spans="1:1" s="5" customFormat="1" x14ac:dyDescent="0.2">
      <c r="A67" s="35"/>
    </row>
    <row r="68" spans="1:1" s="5" customFormat="1" x14ac:dyDescent="0.2">
      <c r="A68" s="35"/>
    </row>
    <row r="69" spans="1:1" s="5" customFormat="1" x14ac:dyDescent="0.2">
      <c r="A69" s="35"/>
    </row>
    <row r="70" spans="1:1" s="5" customFormat="1" x14ac:dyDescent="0.2">
      <c r="A70" s="35"/>
    </row>
    <row r="71" spans="1:1" s="5" customFormat="1" x14ac:dyDescent="0.2">
      <c r="A71" s="35"/>
    </row>
    <row r="72" spans="1:1" s="5" customFormat="1" x14ac:dyDescent="0.2">
      <c r="A72" s="35"/>
    </row>
    <row r="73" spans="1:1" s="5" customFormat="1" x14ac:dyDescent="0.2">
      <c r="A73" s="35"/>
    </row>
    <row r="74" spans="1:1" s="5" customFormat="1" x14ac:dyDescent="0.2">
      <c r="A74" s="35"/>
    </row>
    <row r="75" spans="1:1" s="5" customFormat="1" x14ac:dyDescent="0.2">
      <c r="A75" s="35"/>
    </row>
    <row r="76" spans="1:1" s="5" customFormat="1" x14ac:dyDescent="0.2">
      <c r="A76" s="35"/>
    </row>
    <row r="77" spans="1:1" s="5" customFormat="1" x14ac:dyDescent="0.2">
      <c r="A77" s="35"/>
    </row>
    <row r="78" spans="1:1" s="5" customFormat="1" x14ac:dyDescent="0.2">
      <c r="A78" s="35"/>
    </row>
    <row r="79" spans="1:1" s="5" customFormat="1" x14ac:dyDescent="0.2">
      <c r="A79" s="35"/>
    </row>
    <row r="80" spans="1:1" s="5" customFormat="1" x14ac:dyDescent="0.2">
      <c r="A80" s="35"/>
    </row>
    <row r="81" spans="1:1" s="5" customFormat="1" x14ac:dyDescent="0.2">
      <c r="A81" s="35"/>
    </row>
    <row r="82" spans="1:1" s="5" customFormat="1" x14ac:dyDescent="0.2">
      <c r="A82" s="35"/>
    </row>
    <row r="83" spans="1:1" s="5" customFormat="1" x14ac:dyDescent="0.2">
      <c r="A83" s="35"/>
    </row>
    <row r="84" spans="1:1" s="5" customFormat="1" x14ac:dyDescent="0.2">
      <c r="A84" s="35"/>
    </row>
    <row r="85" spans="1:1" s="5" customFormat="1" x14ac:dyDescent="0.2">
      <c r="A85" s="35"/>
    </row>
    <row r="86" spans="1:1" s="5" customFormat="1" x14ac:dyDescent="0.2">
      <c r="A86" s="35"/>
    </row>
    <row r="87" spans="1:1" s="5" customFormat="1" x14ac:dyDescent="0.2">
      <c r="A87" s="35"/>
    </row>
    <row r="88" spans="1:1" s="5" customFormat="1" x14ac:dyDescent="0.2">
      <c r="A88" s="35"/>
    </row>
    <row r="89" spans="1:1" s="5" customFormat="1" x14ac:dyDescent="0.2">
      <c r="A89" s="35"/>
    </row>
    <row r="90" spans="1:1" s="5" customFormat="1" x14ac:dyDescent="0.2">
      <c r="A90" s="35"/>
    </row>
    <row r="91" spans="1:1" s="5" customFormat="1" x14ac:dyDescent="0.2">
      <c r="A91" s="35"/>
    </row>
    <row r="92" spans="1:1" s="5" customFormat="1" x14ac:dyDescent="0.2">
      <c r="A92" s="35"/>
    </row>
    <row r="93" spans="1:1" s="5" customFormat="1" x14ac:dyDescent="0.2">
      <c r="A93" s="35"/>
    </row>
    <row r="94" spans="1:1" s="5" customFormat="1" x14ac:dyDescent="0.2">
      <c r="A94" s="35"/>
    </row>
    <row r="95" spans="1:1" s="5" customFormat="1" x14ac:dyDescent="0.2">
      <c r="A95" s="35"/>
    </row>
    <row r="96" spans="1:1" s="5" customFormat="1" x14ac:dyDescent="0.2">
      <c r="A96" s="35"/>
    </row>
    <row r="97" spans="1:1" s="5" customFormat="1" x14ac:dyDescent="0.2">
      <c r="A97" s="35"/>
    </row>
    <row r="98" spans="1:1" s="5" customFormat="1" x14ac:dyDescent="0.2">
      <c r="A98" s="35"/>
    </row>
    <row r="99" spans="1:1" s="5" customFormat="1" x14ac:dyDescent="0.2">
      <c r="A99" s="35"/>
    </row>
    <row r="100" spans="1:1" s="5" customFormat="1" x14ac:dyDescent="0.2">
      <c r="A100" s="35"/>
    </row>
    <row r="101" spans="1:1" s="5" customFormat="1" x14ac:dyDescent="0.2">
      <c r="A101" s="35"/>
    </row>
    <row r="102" spans="1:1" s="5" customFormat="1" x14ac:dyDescent="0.2">
      <c r="A102" s="35"/>
    </row>
    <row r="103" spans="1:1" s="5" customFormat="1" x14ac:dyDescent="0.2">
      <c r="A103" s="35"/>
    </row>
    <row r="104" spans="1:1" s="5" customFormat="1" x14ac:dyDescent="0.2">
      <c r="A104" s="35"/>
    </row>
    <row r="105" spans="1:1" s="5" customFormat="1" x14ac:dyDescent="0.2">
      <c r="A105" s="35"/>
    </row>
    <row r="106" spans="1:1" s="5" customFormat="1" x14ac:dyDescent="0.2">
      <c r="A106" s="35"/>
    </row>
    <row r="107" spans="1:1" s="5" customFormat="1" x14ac:dyDescent="0.2">
      <c r="A107" s="35"/>
    </row>
    <row r="108" spans="1:1" s="5" customFormat="1" x14ac:dyDescent="0.2">
      <c r="A108" s="35"/>
    </row>
    <row r="109" spans="1:1" s="5" customFormat="1" x14ac:dyDescent="0.2">
      <c r="A109" s="35"/>
    </row>
    <row r="110" spans="1:1" s="5" customFormat="1" x14ac:dyDescent="0.2">
      <c r="A110" s="35"/>
    </row>
    <row r="111" spans="1:1" s="5" customFormat="1" x14ac:dyDescent="0.2">
      <c r="A111" s="35"/>
    </row>
    <row r="112" spans="1:1" s="5" customFormat="1" x14ac:dyDescent="0.2">
      <c r="A112" s="35"/>
    </row>
    <row r="113" spans="1:1" s="5" customFormat="1" x14ac:dyDescent="0.2">
      <c r="A113" s="35"/>
    </row>
    <row r="114" spans="1:1" s="5" customFormat="1" x14ac:dyDescent="0.2">
      <c r="A114" s="35"/>
    </row>
    <row r="115" spans="1:1" s="5" customFormat="1" x14ac:dyDescent="0.2">
      <c r="A115" s="35"/>
    </row>
    <row r="116" spans="1:1" s="5" customFormat="1" x14ac:dyDescent="0.2">
      <c r="A116" s="35"/>
    </row>
    <row r="117" spans="1:1" s="5" customFormat="1" x14ac:dyDescent="0.2">
      <c r="A117" s="35"/>
    </row>
    <row r="118" spans="1:1" s="5" customFormat="1" x14ac:dyDescent="0.2">
      <c r="A118" s="35"/>
    </row>
    <row r="119" spans="1:1" s="5" customFormat="1" x14ac:dyDescent="0.2">
      <c r="A119" s="35"/>
    </row>
    <row r="120" spans="1:1" s="5" customFormat="1" x14ac:dyDescent="0.2">
      <c r="A120" s="35"/>
    </row>
    <row r="121" spans="1:1" s="5" customFormat="1" x14ac:dyDescent="0.2">
      <c r="A121" s="35"/>
    </row>
    <row r="122" spans="1:1" s="5" customFormat="1" x14ac:dyDescent="0.2">
      <c r="A122" s="35"/>
    </row>
    <row r="123" spans="1:1" s="5" customFormat="1" x14ac:dyDescent="0.2">
      <c r="A123" s="35"/>
    </row>
    <row r="124" spans="1:1" s="5" customFormat="1" x14ac:dyDescent="0.2">
      <c r="A124" s="35"/>
    </row>
    <row r="125" spans="1:1" s="5" customFormat="1" x14ac:dyDescent="0.2">
      <c r="A125" s="35"/>
    </row>
    <row r="126" spans="1:1" s="5" customFormat="1" x14ac:dyDescent="0.2">
      <c r="A126" s="35"/>
    </row>
    <row r="127" spans="1:1" s="5" customFormat="1" x14ac:dyDescent="0.2">
      <c r="A127" s="35"/>
    </row>
    <row r="128" spans="1:1" s="5" customFormat="1" x14ac:dyDescent="0.2">
      <c r="A128" s="35"/>
    </row>
    <row r="129" spans="1:1" s="5" customFormat="1" x14ac:dyDescent="0.2">
      <c r="A129" s="35"/>
    </row>
    <row r="130" spans="1:1" s="5" customFormat="1" x14ac:dyDescent="0.2">
      <c r="A130" s="35"/>
    </row>
    <row r="131" spans="1:1" s="5" customFormat="1" x14ac:dyDescent="0.2">
      <c r="A131" s="35"/>
    </row>
    <row r="132" spans="1:1" s="5" customFormat="1" x14ac:dyDescent="0.2">
      <c r="A132" s="35"/>
    </row>
    <row r="133" spans="1:1" s="5" customFormat="1" x14ac:dyDescent="0.2">
      <c r="A133" s="35"/>
    </row>
    <row r="134" spans="1:1" s="5" customFormat="1" x14ac:dyDescent="0.2">
      <c r="A134" s="35"/>
    </row>
    <row r="135" spans="1:1" s="5" customFormat="1" x14ac:dyDescent="0.2">
      <c r="A135" s="35"/>
    </row>
    <row r="136" spans="1:1" s="5" customFormat="1" x14ac:dyDescent="0.2">
      <c r="A136" s="35"/>
    </row>
    <row r="137" spans="1:1" s="5" customFormat="1" x14ac:dyDescent="0.2">
      <c r="A137" s="35"/>
    </row>
    <row r="138" spans="1:1" s="5" customFormat="1" x14ac:dyDescent="0.2">
      <c r="A138" s="35"/>
    </row>
    <row r="139" spans="1:1" s="5" customFormat="1" x14ac:dyDescent="0.2">
      <c r="A139" s="35"/>
    </row>
    <row r="140" spans="1:1" s="5" customFormat="1" x14ac:dyDescent="0.2">
      <c r="A140" s="35"/>
    </row>
    <row r="141" spans="1:1" s="5" customFormat="1" x14ac:dyDescent="0.2">
      <c r="A141" s="35"/>
    </row>
    <row r="142" spans="1:1" s="5" customFormat="1" x14ac:dyDescent="0.2">
      <c r="A142" s="35"/>
    </row>
    <row r="143" spans="1:1" s="5" customFormat="1" x14ac:dyDescent="0.2">
      <c r="A143" s="35"/>
    </row>
    <row r="144" spans="1:1" s="5" customFormat="1" x14ac:dyDescent="0.2">
      <c r="A144" s="35"/>
    </row>
    <row r="145" spans="1:1" s="5" customFormat="1" x14ac:dyDescent="0.2">
      <c r="A145" s="35"/>
    </row>
    <row r="146" spans="1:1" s="5" customFormat="1" x14ac:dyDescent="0.2">
      <c r="A146" s="35"/>
    </row>
    <row r="147" spans="1:1" s="5" customFormat="1" x14ac:dyDescent="0.2">
      <c r="A147" s="35"/>
    </row>
    <row r="148" spans="1:1" s="5" customFormat="1" x14ac:dyDescent="0.2">
      <c r="A148" s="35"/>
    </row>
    <row r="149" spans="1:1" s="5" customFormat="1" x14ac:dyDescent="0.2">
      <c r="A149" s="35"/>
    </row>
    <row r="150" spans="1:1" s="5" customFormat="1" x14ac:dyDescent="0.2">
      <c r="A150" s="35"/>
    </row>
    <row r="151" spans="1:1" s="5" customFormat="1" x14ac:dyDescent="0.2">
      <c r="A151" s="35"/>
    </row>
    <row r="152" spans="1:1" s="5" customFormat="1" x14ac:dyDescent="0.2">
      <c r="A152" s="35"/>
    </row>
    <row r="153" spans="1:1" s="5" customFormat="1" x14ac:dyDescent="0.2">
      <c r="A153" s="35"/>
    </row>
    <row r="154" spans="1:1" s="5" customFormat="1" x14ac:dyDescent="0.2">
      <c r="A154" s="35"/>
    </row>
    <row r="155" spans="1:1" s="5" customFormat="1" x14ac:dyDescent="0.2">
      <c r="A155" s="35"/>
    </row>
    <row r="156" spans="1:1" s="5" customFormat="1" x14ac:dyDescent="0.2">
      <c r="A156" s="35"/>
    </row>
    <row r="157" spans="1:1" s="5" customFormat="1" x14ac:dyDescent="0.2">
      <c r="A157" s="35"/>
    </row>
    <row r="158" spans="1:1" s="5" customFormat="1" x14ac:dyDescent="0.2">
      <c r="A158" s="35"/>
    </row>
    <row r="159" spans="1:1" s="5" customFormat="1" x14ac:dyDescent="0.2">
      <c r="A159" s="35"/>
    </row>
    <row r="160" spans="1:1" s="5" customFormat="1" x14ac:dyDescent="0.2">
      <c r="A160" s="35"/>
    </row>
    <row r="161" spans="1:1" s="5" customFormat="1" x14ac:dyDescent="0.2">
      <c r="A161" s="35"/>
    </row>
    <row r="162" spans="1:1" s="5" customFormat="1" x14ac:dyDescent="0.2">
      <c r="A162" s="35"/>
    </row>
    <row r="163" spans="1:1" s="5" customFormat="1" x14ac:dyDescent="0.2">
      <c r="A163" s="35"/>
    </row>
    <row r="164" spans="1:1" s="5" customFormat="1" x14ac:dyDescent="0.2">
      <c r="A164" s="35"/>
    </row>
    <row r="165" spans="1:1" s="5" customFormat="1" x14ac:dyDescent="0.2">
      <c r="A165" s="35"/>
    </row>
    <row r="166" spans="1:1" s="5" customFormat="1" x14ac:dyDescent="0.2">
      <c r="A166" s="35"/>
    </row>
    <row r="167" spans="1:1" s="5" customFormat="1" x14ac:dyDescent="0.2">
      <c r="A167" s="35"/>
    </row>
    <row r="168" spans="1:1" s="5" customFormat="1" x14ac:dyDescent="0.2">
      <c r="A168" s="35"/>
    </row>
    <row r="169" spans="1:1" s="5" customFormat="1" x14ac:dyDescent="0.2">
      <c r="A169" s="35"/>
    </row>
    <row r="170" spans="1:1" s="5" customFormat="1" x14ac:dyDescent="0.2">
      <c r="A170" s="35"/>
    </row>
    <row r="171" spans="1:1" s="5" customFormat="1" x14ac:dyDescent="0.2">
      <c r="A171" s="35"/>
    </row>
    <row r="172" spans="1:1" s="5" customFormat="1" x14ac:dyDescent="0.2">
      <c r="A172" s="35"/>
    </row>
    <row r="173" spans="1:1" s="5" customFormat="1" x14ac:dyDescent="0.2">
      <c r="A173" s="35"/>
    </row>
    <row r="174" spans="1:1" s="5" customFormat="1" x14ac:dyDescent="0.2">
      <c r="A174" s="35"/>
    </row>
    <row r="175" spans="1:1" s="5" customFormat="1" x14ac:dyDescent="0.2">
      <c r="A175" s="35"/>
    </row>
    <row r="176" spans="1:1" s="5" customFormat="1" x14ac:dyDescent="0.2">
      <c r="A176" s="35"/>
    </row>
    <row r="177" spans="1:1" s="5" customFormat="1" x14ac:dyDescent="0.2">
      <c r="A177" s="35"/>
    </row>
    <row r="178" spans="1:1" s="5" customFormat="1" x14ac:dyDescent="0.2">
      <c r="A178" s="35"/>
    </row>
    <row r="179" spans="1:1" s="5" customFormat="1" x14ac:dyDescent="0.2">
      <c r="A179" s="35"/>
    </row>
    <row r="180" spans="1:1" s="5" customFormat="1" x14ac:dyDescent="0.2">
      <c r="A180" s="35"/>
    </row>
    <row r="181" spans="1:1" s="5" customFormat="1" x14ac:dyDescent="0.2">
      <c r="A181" s="35"/>
    </row>
    <row r="182" spans="1:1" s="5" customFormat="1" x14ac:dyDescent="0.2">
      <c r="A182" s="35"/>
    </row>
    <row r="183" spans="1:1" s="5" customFormat="1" x14ac:dyDescent="0.2">
      <c r="A183" s="35"/>
    </row>
    <row r="184" spans="1:1" s="5" customFormat="1" x14ac:dyDescent="0.2">
      <c r="A184" s="35"/>
    </row>
    <row r="185" spans="1:1" s="5" customFormat="1" x14ac:dyDescent="0.2">
      <c r="A185" s="35"/>
    </row>
    <row r="186" spans="1:1" s="5" customFormat="1" x14ac:dyDescent="0.2">
      <c r="A186" s="35"/>
    </row>
    <row r="187" spans="1:1" s="5" customFormat="1" x14ac:dyDescent="0.2">
      <c r="A187" s="35"/>
    </row>
    <row r="188" spans="1:1" s="5" customFormat="1" x14ac:dyDescent="0.2">
      <c r="A188" s="35"/>
    </row>
    <row r="189" spans="1:1" s="5" customFormat="1" x14ac:dyDescent="0.2">
      <c r="A189" s="35"/>
    </row>
    <row r="190" spans="1:1" s="5" customFormat="1" x14ac:dyDescent="0.2">
      <c r="A190" s="35"/>
    </row>
    <row r="191" spans="1:1" s="5" customFormat="1" x14ac:dyDescent="0.2">
      <c r="A191" s="35"/>
    </row>
    <row r="192" spans="1:1" s="5" customFormat="1" x14ac:dyDescent="0.2">
      <c r="A192" s="35"/>
    </row>
    <row r="193" spans="1:1" s="5" customFormat="1" x14ac:dyDescent="0.2">
      <c r="A193" s="35"/>
    </row>
    <row r="194" spans="1:1" s="5" customFormat="1" x14ac:dyDescent="0.2">
      <c r="A194" s="35"/>
    </row>
    <row r="195" spans="1:1" s="5" customFormat="1" x14ac:dyDescent="0.2">
      <c r="A195" s="35"/>
    </row>
    <row r="196" spans="1:1" s="5" customFormat="1" x14ac:dyDescent="0.2">
      <c r="A196" s="35"/>
    </row>
    <row r="197" spans="1:1" s="5" customFormat="1" x14ac:dyDescent="0.2">
      <c r="A197" s="35"/>
    </row>
    <row r="198" spans="1:1" s="5" customFormat="1" x14ac:dyDescent="0.2">
      <c r="A198" s="35"/>
    </row>
    <row r="199" spans="1:1" s="5" customFormat="1" x14ac:dyDescent="0.2">
      <c r="A199" s="35"/>
    </row>
    <row r="200" spans="1:1" s="5" customFormat="1" x14ac:dyDescent="0.2">
      <c r="A200" s="35"/>
    </row>
    <row r="201" spans="1:1" s="5" customFormat="1" x14ac:dyDescent="0.2">
      <c r="A201" s="35"/>
    </row>
    <row r="202" spans="1:1" s="5" customFormat="1" x14ac:dyDescent="0.2">
      <c r="A202" s="35"/>
    </row>
    <row r="203" spans="1:1" s="5" customFormat="1" x14ac:dyDescent="0.2">
      <c r="A203" s="35"/>
    </row>
    <row r="204" spans="1:1" s="5" customFormat="1" x14ac:dyDescent="0.2">
      <c r="A204" s="35"/>
    </row>
    <row r="205" spans="1:1" s="5" customFormat="1" x14ac:dyDescent="0.2">
      <c r="A205" s="35"/>
    </row>
    <row r="206" spans="1:1" s="5" customFormat="1" x14ac:dyDescent="0.2">
      <c r="A206" s="35"/>
    </row>
    <row r="207" spans="1:1" s="5" customFormat="1" x14ac:dyDescent="0.2">
      <c r="A207" s="35"/>
    </row>
    <row r="208" spans="1:1" s="5" customFormat="1" x14ac:dyDescent="0.2">
      <c r="A208" s="35"/>
    </row>
    <row r="209" spans="1:1" s="5" customFormat="1" x14ac:dyDescent="0.2">
      <c r="A209" s="35"/>
    </row>
    <row r="210" spans="1:1" s="5" customFormat="1" x14ac:dyDescent="0.2">
      <c r="A210" s="35"/>
    </row>
    <row r="211" spans="1:1" s="5" customFormat="1" x14ac:dyDescent="0.2">
      <c r="A211" s="35"/>
    </row>
    <row r="212" spans="1:1" s="5" customFormat="1" x14ac:dyDescent="0.2">
      <c r="A212" s="35"/>
    </row>
    <row r="213" spans="1:1" s="5" customFormat="1" x14ac:dyDescent="0.2">
      <c r="A213" s="35"/>
    </row>
    <row r="214" spans="1:1" s="5" customFormat="1" x14ac:dyDescent="0.2">
      <c r="A214" s="35"/>
    </row>
    <row r="215" spans="1:1" s="5" customFormat="1" x14ac:dyDescent="0.2">
      <c r="A215" s="35"/>
    </row>
    <row r="216" spans="1:1" s="5" customFormat="1" x14ac:dyDescent="0.2">
      <c r="A216" s="35"/>
    </row>
    <row r="217" spans="1:1" s="5" customFormat="1" x14ac:dyDescent="0.2">
      <c r="A217" s="35"/>
    </row>
    <row r="218" spans="1:1" s="5" customFormat="1" x14ac:dyDescent="0.2">
      <c r="A218" s="35"/>
    </row>
    <row r="219" spans="1:1" s="5" customFormat="1" x14ac:dyDescent="0.2">
      <c r="A219" s="35"/>
    </row>
    <row r="220" spans="1:1" s="5" customFormat="1" x14ac:dyDescent="0.2">
      <c r="A220" s="35"/>
    </row>
    <row r="221" spans="1:1" s="5" customFormat="1" x14ac:dyDescent="0.2">
      <c r="A221" s="35"/>
    </row>
    <row r="222" spans="1:1" s="5" customFormat="1" x14ac:dyDescent="0.2">
      <c r="A222" s="35"/>
    </row>
    <row r="223" spans="1:1" s="5" customFormat="1" x14ac:dyDescent="0.2">
      <c r="A223" s="35"/>
    </row>
    <row r="224" spans="1:1" s="5" customFormat="1" x14ac:dyDescent="0.2">
      <c r="A224" s="35"/>
    </row>
    <row r="225" spans="1:1" s="5" customFormat="1" x14ac:dyDescent="0.2">
      <c r="A225" s="35"/>
    </row>
    <row r="226" spans="1:1" s="5" customFormat="1" x14ac:dyDescent="0.2">
      <c r="A226" s="35"/>
    </row>
    <row r="227" spans="1:1" s="5" customFormat="1" x14ac:dyDescent="0.2">
      <c r="A227" s="35"/>
    </row>
    <row r="228" spans="1:1" s="5" customFormat="1" x14ac:dyDescent="0.2">
      <c r="A228" s="35"/>
    </row>
    <row r="229" spans="1:1" s="5" customFormat="1" x14ac:dyDescent="0.2">
      <c r="A229" s="35"/>
    </row>
    <row r="230" spans="1:1" s="5" customFormat="1" x14ac:dyDescent="0.2">
      <c r="A230" s="35"/>
    </row>
    <row r="231" spans="1:1" s="5" customFormat="1" x14ac:dyDescent="0.2">
      <c r="A231" s="35"/>
    </row>
    <row r="232" spans="1:1" s="5" customFormat="1" x14ac:dyDescent="0.2">
      <c r="A232" s="35"/>
    </row>
    <row r="233" spans="1:1" s="5" customFormat="1" x14ac:dyDescent="0.2">
      <c r="A233" s="35"/>
    </row>
    <row r="234" spans="1:1" s="5" customFormat="1" x14ac:dyDescent="0.2">
      <c r="A234" s="35"/>
    </row>
    <row r="235" spans="1:1" s="5" customFormat="1" x14ac:dyDescent="0.2">
      <c r="A235" s="35"/>
    </row>
    <row r="236" spans="1:1" s="5" customFormat="1" x14ac:dyDescent="0.2">
      <c r="A236" s="35"/>
    </row>
    <row r="237" spans="1:1" s="5" customFormat="1" x14ac:dyDescent="0.2">
      <c r="A237" s="35"/>
    </row>
    <row r="238" spans="1:1" s="5" customFormat="1" x14ac:dyDescent="0.2">
      <c r="A238" s="35"/>
    </row>
  </sheetData>
  <phoneticPr fontId="0" type="noConversion"/>
  <pageMargins left="0.75" right="0.75" top="1" bottom="1" header="0.5" footer="0.5"/>
  <pageSetup scale="80" orientation="landscape" verticalDpi="300" r:id="rId1"/>
  <headerFooter alignWithMargins="0">
    <oddHeader>&amp;C&amp;"Arial,Bold"&amp;14V3 Ballot Submission/Resolution Form</oddHeader>
    <oddFooter>&amp;L&amp;F [&amp;A]&amp;C&amp;P&amp;RMarch 2003</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AB238"/>
  <sheetViews>
    <sheetView zoomScale="75" workbookViewId="0">
      <selection activeCell="AA182" sqref="AA182"/>
    </sheetView>
  </sheetViews>
  <sheetFormatPr defaultRowHeight="12.75" x14ac:dyDescent="0.2"/>
  <cols>
    <col min="1" max="1" width="17.85546875" style="34" bestFit="1" customWidth="1"/>
    <col min="2" max="2" width="7" style="3" bestFit="1" customWidth="1"/>
    <col min="3" max="3" width="7" style="3" customWidth="1"/>
    <col min="4" max="4" width="14.28515625" style="3" bestFit="1" customWidth="1"/>
    <col min="5" max="14" width="6.28515625" style="3" customWidth="1"/>
    <col min="15" max="15" width="7.85546875" style="3" customWidth="1"/>
    <col min="16" max="26" width="6.28515625" style="3" customWidth="1"/>
    <col min="27" max="27" width="17.85546875" style="3" bestFit="1" customWidth="1"/>
    <col min="28" max="30" width="6.28515625" style="3" customWidth="1"/>
    <col min="31" max="16384" width="9.140625" style="3"/>
  </cols>
  <sheetData>
    <row r="1" spans="1:28" ht="18.75" customHeight="1" x14ac:dyDescent="0.2">
      <c r="B1" s="18"/>
      <c r="C1" s="20"/>
      <c r="D1" s="20"/>
      <c r="E1" s="20"/>
      <c r="F1" s="20"/>
      <c r="G1" s="21"/>
      <c r="H1" s="21"/>
      <c r="I1" s="21"/>
      <c r="J1" s="21"/>
    </row>
    <row r="2" spans="1:28" ht="45.75" customHeight="1" x14ac:dyDescent="0.2">
      <c r="B2" s="21"/>
      <c r="C2" s="21"/>
      <c r="D2" s="21"/>
      <c r="E2" s="21"/>
      <c r="F2" s="20"/>
      <c r="G2" s="21"/>
    </row>
    <row r="3" spans="1:28" ht="34.5" customHeight="1" x14ac:dyDescent="0.2">
      <c r="B3" s="19"/>
      <c r="C3" s="19"/>
      <c r="D3" s="19"/>
      <c r="E3" s="19"/>
      <c r="F3" s="19"/>
      <c r="G3" s="19"/>
      <c r="H3" s="19"/>
      <c r="I3" s="19"/>
      <c r="J3" s="19"/>
      <c r="K3" s="19"/>
      <c r="L3" s="20"/>
      <c r="M3" s="20"/>
      <c r="N3" s="20"/>
      <c r="O3" s="19"/>
      <c r="P3" s="19"/>
      <c r="Q3" s="20"/>
      <c r="R3" s="20"/>
    </row>
    <row r="4" spans="1:28" ht="17.25" customHeight="1" x14ac:dyDescent="0.2">
      <c r="B4" s="19"/>
      <c r="E4" s="4"/>
      <c r="F4" s="4"/>
      <c r="G4" s="4"/>
    </row>
    <row r="5" spans="1:28" ht="29.25" customHeight="1" x14ac:dyDescent="0.2">
      <c r="B5" s="21"/>
      <c r="C5" s="21"/>
      <c r="D5" s="21"/>
      <c r="E5" s="21"/>
      <c r="F5" s="21"/>
      <c r="G5" s="21"/>
      <c r="H5" s="21"/>
      <c r="I5" s="21"/>
      <c r="J5" s="21"/>
      <c r="K5" s="20"/>
      <c r="L5" s="21"/>
      <c r="M5" s="21"/>
      <c r="N5" s="21"/>
      <c r="O5" s="21"/>
      <c r="P5" s="21"/>
      <c r="Q5" s="21"/>
      <c r="R5" s="21"/>
      <c r="S5" s="21"/>
      <c r="T5" s="21"/>
      <c r="U5" s="21"/>
      <c r="V5" s="21"/>
      <c r="W5" s="21"/>
      <c r="X5" s="21"/>
      <c r="Y5" s="21"/>
      <c r="Z5" s="21"/>
      <c r="AA5" s="21"/>
      <c r="AB5" s="18"/>
    </row>
    <row r="8" spans="1:28" ht="50.25" customHeight="1" x14ac:dyDescent="0.2"/>
    <row r="11" spans="1:28" ht="15" customHeight="1" x14ac:dyDescent="0.2"/>
    <row r="12" spans="1:28" s="5" customFormat="1" x14ac:dyDescent="0.2">
      <c r="A12" s="35"/>
    </row>
    <row r="13" spans="1:28" s="5" customFormat="1" x14ac:dyDescent="0.2">
      <c r="A13" s="35"/>
    </row>
    <row r="14" spans="1:28" s="33" customFormat="1" x14ac:dyDescent="0.2">
      <c r="A14" s="34"/>
      <c r="B14" s="5"/>
    </row>
    <row r="15" spans="1:28" s="5" customFormat="1" x14ac:dyDescent="0.2">
      <c r="A15" s="35"/>
    </row>
    <row r="16" spans="1:28" s="5" customFormat="1" x14ac:dyDescent="0.2">
      <c r="A16" s="35"/>
      <c r="B16" s="8"/>
    </row>
    <row r="17" spans="1:2" s="5" customFormat="1" x14ac:dyDescent="0.2">
      <c r="A17" s="35"/>
      <c r="B17" s="8"/>
    </row>
    <row r="18" spans="1:2" s="5" customFormat="1" x14ac:dyDescent="0.2">
      <c r="A18" s="35"/>
      <c r="B18" s="8"/>
    </row>
    <row r="19" spans="1:2" s="5" customFormat="1" x14ac:dyDescent="0.2">
      <c r="A19" s="35"/>
      <c r="B19" s="8"/>
    </row>
    <row r="20" spans="1:2" s="5" customFormat="1" x14ac:dyDescent="0.2">
      <c r="A20" s="35"/>
      <c r="B20" s="11"/>
    </row>
    <row r="21" spans="1:2" s="5" customFormat="1" x14ac:dyDescent="0.2">
      <c r="A21" s="35"/>
      <c r="B21" s="11"/>
    </row>
    <row r="22" spans="1:2" s="5" customFormat="1" x14ac:dyDescent="0.2">
      <c r="A22" s="35"/>
      <c r="B22" s="11"/>
    </row>
    <row r="23" spans="1:2" s="5" customFormat="1" x14ac:dyDescent="0.2">
      <c r="A23" s="35"/>
      <c r="B23" s="11"/>
    </row>
    <row r="24" spans="1:2" s="5" customFormat="1" x14ac:dyDescent="0.2">
      <c r="A24" s="35"/>
      <c r="B24" s="11"/>
    </row>
    <row r="25" spans="1:2" s="5" customFormat="1" x14ac:dyDescent="0.2">
      <c r="A25" s="35"/>
      <c r="B25" s="11"/>
    </row>
    <row r="26" spans="1:2" s="5" customFormat="1" x14ac:dyDescent="0.2">
      <c r="A26" s="35"/>
      <c r="B26" s="11"/>
    </row>
    <row r="27" spans="1:2" s="5" customFormat="1" x14ac:dyDescent="0.2">
      <c r="A27" s="35"/>
      <c r="B27" s="11"/>
    </row>
    <row r="28" spans="1:2" s="5" customFormat="1" x14ac:dyDescent="0.2">
      <c r="A28" s="35"/>
      <c r="B28" s="11"/>
    </row>
    <row r="29" spans="1:2" s="5" customFormat="1" x14ac:dyDescent="0.2">
      <c r="A29" s="35"/>
      <c r="B29" s="8"/>
    </row>
    <row r="30" spans="1:2" s="5" customFormat="1" x14ac:dyDescent="0.2">
      <c r="A30" s="35"/>
    </row>
    <row r="31" spans="1:2" s="5" customFormat="1" x14ac:dyDescent="0.2">
      <c r="A31" s="35"/>
    </row>
    <row r="32" spans="1:2" s="5" customFormat="1" x14ac:dyDescent="0.2">
      <c r="A32" s="35"/>
    </row>
    <row r="33" spans="1:1" s="5" customFormat="1" x14ac:dyDescent="0.2">
      <c r="A33" s="35"/>
    </row>
    <row r="34" spans="1:1" s="5" customFormat="1" x14ac:dyDescent="0.2">
      <c r="A34" s="35"/>
    </row>
    <row r="35" spans="1:1" s="5" customFormat="1" x14ac:dyDescent="0.2">
      <c r="A35" s="35"/>
    </row>
    <row r="36" spans="1:1" s="5" customFormat="1" x14ac:dyDescent="0.2">
      <c r="A36" s="35"/>
    </row>
    <row r="37" spans="1:1" s="5" customFormat="1" x14ac:dyDescent="0.2">
      <c r="A37" s="35"/>
    </row>
    <row r="38" spans="1:1" s="5" customFormat="1" x14ac:dyDescent="0.2">
      <c r="A38" s="35"/>
    </row>
    <row r="39" spans="1:1" s="5" customFormat="1" x14ac:dyDescent="0.2">
      <c r="A39" s="35"/>
    </row>
    <row r="40" spans="1:1" s="5" customFormat="1" x14ac:dyDescent="0.2">
      <c r="A40" s="35"/>
    </row>
    <row r="41" spans="1:1" s="5" customFormat="1" x14ac:dyDescent="0.2">
      <c r="A41" s="35"/>
    </row>
    <row r="42" spans="1:1" s="5" customFormat="1" x14ac:dyDescent="0.2">
      <c r="A42" s="35"/>
    </row>
    <row r="43" spans="1:1" s="5" customFormat="1" x14ac:dyDescent="0.2">
      <c r="A43" s="35"/>
    </row>
    <row r="44" spans="1:1" s="5" customFormat="1" x14ac:dyDescent="0.2">
      <c r="A44" s="35"/>
    </row>
    <row r="45" spans="1:1" s="5" customFormat="1" x14ac:dyDescent="0.2">
      <c r="A45" s="35"/>
    </row>
    <row r="46" spans="1:1" s="5" customFormat="1" x14ac:dyDescent="0.2">
      <c r="A46" s="35"/>
    </row>
    <row r="47" spans="1:1" s="5" customFormat="1" x14ac:dyDescent="0.2">
      <c r="A47" s="35"/>
    </row>
    <row r="48" spans="1:1" s="5" customFormat="1" x14ac:dyDescent="0.2">
      <c r="A48" s="35"/>
    </row>
    <row r="49" spans="1:1" s="5" customFormat="1" x14ac:dyDescent="0.2">
      <c r="A49" s="35"/>
    </row>
    <row r="50" spans="1:1" s="5" customFormat="1" x14ac:dyDescent="0.2">
      <c r="A50" s="35"/>
    </row>
    <row r="51" spans="1:1" s="5" customFormat="1" x14ac:dyDescent="0.2">
      <c r="A51" s="35"/>
    </row>
    <row r="52" spans="1:1" s="5" customFormat="1" x14ac:dyDescent="0.2">
      <c r="A52" s="35"/>
    </row>
    <row r="53" spans="1:1" s="5" customFormat="1" x14ac:dyDescent="0.2">
      <c r="A53" s="35"/>
    </row>
    <row r="54" spans="1:1" s="5" customFormat="1" x14ac:dyDescent="0.2">
      <c r="A54" s="35"/>
    </row>
    <row r="55" spans="1:1" s="5" customFormat="1" x14ac:dyDescent="0.2">
      <c r="A55" s="35"/>
    </row>
    <row r="56" spans="1:1" s="5" customFormat="1" x14ac:dyDescent="0.2">
      <c r="A56" s="35"/>
    </row>
    <row r="57" spans="1:1" s="5" customFormat="1" x14ac:dyDescent="0.2">
      <c r="A57" s="35"/>
    </row>
    <row r="58" spans="1:1" s="5" customFormat="1" x14ac:dyDescent="0.2">
      <c r="A58" s="35"/>
    </row>
    <row r="59" spans="1:1" s="5" customFormat="1" x14ac:dyDescent="0.2">
      <c r="A59" s="35"/>
    </row>
    <row r="60" spans="1:1" s="5" customFormat="1" x14ac:dyDescent="0.2">
      <c r="A60" s="35"/>
    </row>
    <row r="61" spans="1:1" s="5" customFormat="1" x14ac:dyDescent="0.2">
      <c r="A61" s="35"/>
    </row>
    <row r="62" spans="1:1" s="5" customFormat="1" x14ac:dyDescent="0.2">
      <c r="A62" s="35"/>
    </row>
    <row r="63" spans="1:1" s="5" customFormat="1" x14ac:dyDescent="0.2">
      <c r="A63" s="35"/>
    </row>
    <row r="64" spans="1:1" s="5" customFormat="1" x14ac:dyDescent="0.2">
      <c r="A64" s="35"/>
    </row>
    <row r="65" spans="1:1" s="5" customFormat="1" x14ac:dyDescent="0.2">
      <c r="A65" s="35"/>
    </row>
    <row r="66" spans="1:1" s="5" customFormat="1" x14ac:dyDescent="0.2">
      <c r="A66" s="35"/>
    </row>
    <row r="67" spans="1:1" s="5" customFormat="1" x14ac:dyDescent="0.2">
      <c r="A67" s="35"/>
    </row>
    <row r="68" spans="1:1" s="5" customFormat="1" x14ac:dyDescent="0.2">
      <c r="A68" s="35"/>
    </row>
    <row r="69" spans="1:1" s="5" customFormat="1" x14ac:dyDescent="0.2">
      <c r="A69" s="35"/>
    </row>
    <row r="70" spans="1:1" s="5" customFormat="1" x14ac:dyDescent="0.2">
      <c r="A70" s="35"/>
    </row>
    <row r="71" spans="1:1" s="5" customFormat="1" x14ac:dyDescent="0.2">
      <c r="A71" s="35"/>
    </row>
    <row r="72" spans="1:1" s="5" customFormat="1" x14ac:dyDescent="0.2">
      <c r="A72" s="35"/>
    </row>
    <row r="73" spans="1:1" s="5" customFormat="1" x14ac:dyDescent="0.2">
      <c r="A73" s="35"/>
    </row>
    <row r="74" spans="1:1" s="5" customFormat="1" x14ac:dyDescent="0.2">
      <c r="A74" s="35"/>
    </row>
    <row r="75" spans="1:1" s="5" customFormat="1" x14ac:dyDescent="0.2">
      <c r="A75" s="35"/>
    </row>
    <row r="76" spans="1:1" s="5" customFormat="1" x14ac:dyDescent="0.2">
      <c r="A76" s="35"/>
    </row>
    <row r="77" spans="1:1" s="5" customFormat="1" x14ac:dyDescent="0.2">
      <c r="A77" s="35"/>
    </row>
    <row r="78" spans="1:1" s="5" customFormat="1" x14ac:dyDescent="0.2">
      <c r="A78" s="35"/>
    </row>
    <row r="79" spans="1:1" s="5" customFormat="1" x14ac:dyDescent="0.2">
      <c r="A79" s="35"/>
    </row>
    <row r="80" spans="1:1" s="5" customFormat="1" x14ac:dyDescent="0.2">
      <c r="A80" s="35"/>
    </row>
    <row r="81" spans="1:1" s="5" customFormat="1" x14ac:dyDescent="0.2">
      <c r="A81" s="35"/>
    </row>
    <row r="82" spans="1:1" s="5" customFormat="1" x14ac:dyDescent="0.2">
      <c r="A82" s="35"/>
    </row>
    <row r="83" spans="1:1" s="5" customFormat="1" x14ac:dyDescent="0.2">
      <c r="A83" s="35"/>
    </row>
    <row r="84" spans="1:1" s="5" customFormat="1" x14ac:dyDescent="0.2">
      <c r="A84" s="35"/>
    </row>
    <row r="85" spans="1:1" s="5" customFormat="1" x14ac:dyDescent="0.2">
      <c r="A85" s="35"/>
    </row>
    <row r="86" spans="1:1" s="5" customFormat="1" x14ac:dyDescent="0.2">
      <c r="A86" s="35"/>
    </row>
    <row r="87" spans="1:1" s="5" customFormat="1" x14ac:dyDescent="0.2">
      <c r="A87" s="35"/>
    </row>
    <row r="88" spans="1:1" s="5" customFormat="1" x14ac:dyDescent="0.2">
      <c r="A88" s="35"/>
    </row>
    <row r="89" spans="1:1" s="5" customFormat="1" x14ac:dyDescent="0.2">
      <c r="A89" s="35"/>
    </row>
    <row r="90" spans="1:1" s="5" customFormat="1" x14ac:dyDescent="0.2">
      <c r="A90" s="35"/>
    </row>
    <row r="91" spans="1:1" s="5" customFormat="1" x14ac:dyDescent="0.2">
      <c r="A91" s="35"/>
    </row>
    <row r="92" spans="1:1" s="5" customFormat="1" x14ac:dyDescent="0.2">
      <c r="A92" s="35"/>
    </row>
    <row r="93" spans="1:1" s="5" customFormat="1" x14ac:dyDescent="0.2">
      <c r="A93" s="35"/>
    </row>
    <row r="94" spans="1:1" s="5" customFormat="1" x14ac:dyDescent="0.2">
      <c r="A94" s="35"/>
    </row>
    <row r="95" spans="1:1" s="5" customFormat="1" x14ac:dyDescent="0.2">
      <c r="A95" s="35"/>
    </row>
    <row r="96" spans="1:1" s="5" customFormat="1" x14ac:dyDescent="0.2">
      <c r="A96" s="35"/>
    </row>
    <row r="97" spans="1:1" s="5" customFormat="1" x14ac:dyDescent="0.2">
      <c r="A97" s="35"/>
    </row>
    <row r="98" spans="1:1" s="5" customFormat="1" x14ac:dyDescent="0.2">
      <c r="A98" s="35"/>
    </row>
    <row r="99" spans="1:1" s="5" customFormat="1" x14ac:dyDescent="0.2">
      <c r="A99" s="35"/>
    </row>
    <row r="100" spans="1:1" s="5" customFormat="1" x14ac:dyDescent="0.2">
      <c r="A100" s="35"/>
    </row>
    <row r="101" spans="1:1" s="5" customFormat="1" x14ac:dyDescent="0.2">
      <c r="A101" s="35"/>
    </row>
    <row r="102" spans="1:1" s="5" customFormat="1" x14ac:dyDescent="0.2">
      <c r="A102" s="35"/>
    </row>
    <row r="103" spans="1:1" s="5" customFormat="1" x14ac:dyDescent="0.2">
      <c r="A103" s="35"/>
    </row>
    <row r="104" spans="1:1" s="5" customFormat="1" x14ac:dyDescent="0.2">
      <c r="A104" s="35"/>
    </row>
    <row r="105" spans="1:1" s="5" customFormat="1" x14ac:dyDescent="0.2">
      <c r="A105" s="35"/>
    </row>
    <row r="106" spans="1:1" s="5" customFormat="1" x14ac:dyDescent="0.2">
      <c r="A106" s="35"/>
    </row>
    <row r="107" spans="1:1" s="5" customFormat="1" x14ac:dyDescent="0.2">
      <c r="A107" s="35"/>
    </row>
    <row r="108" spans="1:1" s="5" customFormat="1" x14ac:dyDescent="0.2">
      <c r="A108" s="35"/>
    </row>
    <row r="109" spans="1:1" s="5" customFormat="1" x14ac:dyDescent="0.2">
      <c r="A109" s="35"/>
    </row>
    <row r="110" spans="1:1" s="5" customFormat="1" x14ac:dyDescent="0.2">
      <c r="A110" s="35"/>
    </row>
    <row r="111" spans="1:1" s="5" customFormat="1" x14ac:dyDescent="0.2">
      <c r="A111" s="35"/>
    </row>
    <row r="112" spans="1:1" s="5" customFormat="1" x14ac:dyDescent="0.2">
      <c r="A112" s="35"/>
    </row>
    <row r="113" spans="1:1" s="5" customFormat="1" x14ac:dyDescent="0.2">
      <c r="A113" s="35"/>
    </row>
    <row r="114" spans="1:1" s="5" customFormat="1" x14ac:dyDescent="0.2">
      <c r="A114" s="35"/>
    </row>
    <row r="115" spans="1:1" s="5" customFormat="1" x14ac:dyDescent="0.2">
      <c r="A115" s="35"/>
    </row>
    <row r="116" spans="1:1" s="5" customFormat="1" x14ac:dyDescent="0.2">
      <c r="A116" s="35"/>
    </row>
    <row r="117" spans="1:1" s="5" customFormat="1" x14ac:dyDescent="0.2">
      <c r="A117" s="35"/>
    </row>
    <row r="118" spans="1:1" s="5" customFormat="1" x14ac:dyDescent="0.2">
      <c r="A118" s="35"/>
    </row>
    <row r="119" spans="1:1" s="5" customFormat="1" x14ac:dyDescent="0.2">
      <c r="A119" s="35"/>
    </row>
    <row r="120" spans="1:1" s="5" customFormat="1" x14ac:dyDescent="0.2">
      <c r="A120" s="35"/>
    </row>
    <row r="121" spans="1:1" s="5" customFormat="1" x14ac:dyDescent="0.2">
      <c r="A121" s="35"/>
    </row>
    <row r="122" spans="1:1" s="5" customFormat="1" x14ac:dyDescent="0.2">
      <c r="A122" s="35"/>
    </row>
    <row r="123" spans="1:1" s="5" customFormat="1" x14ac:dyDescent="0.2">
      <c r="A123" s="35"/>
    </row>
    <row r="124" spans="1:1" s="5" customFormat="1" x14ac:dyDescent="0.2">
      <c r="A124" s="35"/>
    </row>
    <row r="125" spans="1:1" s="5" customFormat="1" x14ac:dyDescent="0.2">
      <c r="A125" s="35"/>
    </row>
    <row r="126" spans="1:1" s="5" customFormat="1" x14ac:dyDescent="0.2">
      <c r="A126" s="35"/>
    </row>
    <row r="127" spans="1:1" s="5" customFormat="1" x14ac:dyDescent="0.2">
      <c r="A127" s="35"/>
    </row>
    <row r="128" spans="1:1" s="5" customFormat="1" x14ac:dyDescent="0.2">
      <c r="A128" s="35"/>
    </row>
    <row r="129" spans="1:1" s="5" customFormat="1" x14ac:dyDescent="0.2">
      <c r="A129" s="35"/>
    </row>
    <row r="130" spans="1:1" s="5" customFormat="1" x14ac:dyDescent="0.2">
      <c r="A130" s="35"/>
    </row>
    <row r="131" spans="1:1" s="5" customFormat="1" x14ac:dyDescent="0.2">
      <c r="A131" s="35"/>
    </row>
    <row r="132" spans="1:1" s="5" customFormat="1" x14ac:dyDescent="0.2">
      <c r="A132" s="35"/>
    </row>
    <row r="133" spans="1:1" s="5" customFormat="1" x14ac:dyDescent="0.2">
      <c r="A133" s="35"/>
    </row>
    <row r="134" spans="1:1" s="5" customFormat="1" x14ac:dyDescent="0.2">
      <c r="A134" s="35"/>
    </row>
    <row r="135" spans="1:1" s="5" customFormat="1" x14ac:dyDescent="0.2">
      <c r="A135" s="35"/>
    </row>
    <row r="136" spans="1:1" s="5" customFormat="1" x14ac:dyDescent="0.2">
      <c r="A136" s="35"/>
    </row>
    <row r="137" spans="1:1" s="5" customFormat="1" x14ac:dyDescent="0.2">
      <c r="A137" s="35"/>
    </row>
    <row r="138" spans="1:1" s="5" customFormat="1" x14ac:dyDescent="0.2">
      <c r="A138" s="35"/>
    </row>
    <row r="139" spans="1:1" s="5" customFormat="1" x14ac:dyDescent="0.2">
      <c r="A139" s="35"/>
    </row>
    <row r="140" spans="1:1" s="5" customFormat="1" x14ac:dyDescent="0.2">
      <c r="A140" s="35"/>
    </row>
    <row r="141" spans="1:1" s="5" customFormat="1" x14ac:dyDescent="0.2">
      <c r="A141" s="35"/>
    </row>
    <row r="142" spans="1:1" s="5" customFormat="1" x14ac:dyDescent="0.2">
      <c r="A142" s="35"/>
    </row>
    <row r="143" spans="1:1" s="5" customFormat="1" x14ac:dyDescent="0.2">
      <c r="A143" s="35"/>
    </row>
    <row r="144" spans="1:1" s="5" customFormat="1" x14ac:dyDescent="0.2">
      <c r="A144" s="35"/>
    </row>
    <row r="145" spans="1:1" s="5" customFormat="1" x14ac:dyDescent="0.2">
      <c r="A145" s="35"/>
    </row>
    <row r="146" spans="1:1" s="5" customFormat="1" x14ac:dyDescent="0.2">
      <c r="A146" s="35"/>
    </row>
    <row r="147" spans="1:1" s="5" customFormat="1" x14ac:dyDescent="0.2">
      <c r="A147" s="35"/>
    </row>
    <row r="148" spans="1:1" s="5" customFormat="1" x14ac:dyDescent="0.2">
      <c r="A148" s="35"/>
    </row>
    <row r="149" spans="1:1" s="5" customFormat="1" x14ac:dyDescent="0.2">
      <c r="A149" s="35"/>
    </row>
    <row r="150" spans="1:1" s="5" customFormat="1" x14ac:dyDescent="0.2">
      <c r="A150" s="35"/>
    </row>
    <row r="151" spans="1:1" s="5" customFormat="1" x14ac:dyDescent="0.2">
      <c r="A151" s="35"/>
    </row>
    <row r="152" spans="1:1" s="5" customFormat="1" x14ac:dyDescent="0.2">
      <c r="A152" s="35"/>
    </row>
    <row r="153" spans="1:1" s="5" customFormat="1" x14ac:dyDescent="0.2">
      <c r="A153" s="35"/>
    </row>
    <row r="154" spans="1:1" s="5" customFormat="1" x14ac:dyDescent="0.2">
      <c r="A154" s="35"/>
    </row>
    <row r="155" spans="1:1" s="5" customFormat="1" x14ac:dyDescent="0.2">
      <c r="A155" s="35"/>
    </row>
    <row r="156" spans="1:1" s="5" customFormat="1" x14ac:dyDescent="0.2">
      <c r="A156" s="35"/>
    </row>
    <row r="157" spans="1:1" s="5" customFormat="1" x14ac:dyDescent="0.2">
      <c r="A157" s="35"/>
    </row>
    <row r="158" spans="1:1" s="5" customFormat="1" x14ac:dyDescent="0.2">
      <c r="A158" s="35"/>
    </row>
    <row r="159" spans="1:1" s="5" customFormat="1" x14ac:dyDescent="0.2">
      <c r="A159" s="35"/>
    </row>
    <row r="160" spans="1:1" s="5" customFormat="1" x14ac:dyDescent="0.2">
      <c r="A160" s="35"/>
    </row>
    <row r="161" spans="1:1" s="5" customFormat="1" x14ac:dyDescent="0.2">
      <c r="A161" s="35"/>
    </row>
    <row r="162" spans="1:1" s="5" customFormat="1" x14ac:dyDescent="0.2">
      <c r="A162" s="35"/>
    </row>
    <row r="163" spans="1:1" s="5" customFormat="1" x14ac:dyDescent="0.2">
      <c r="A163" s="35"/>
    </row>
    <row r="164" spans="1:1" s="5" customFormat="1" x14ac:dyDescent="0.2">
      <c r="A164" s="35"/>
    </row>
    <row r="165" spans="1:1" s="5" customFormat="1" x14ac:dyDescent="0.2">
      <c r="A165" s="35"/>
    </row>
    <row r="166" spans="1:1" s="5" customFormat="1" x14ac:dyDescent="0.2">
      <c r="A166" s="35"/>
    </row>
    <row r="167" spans="1:1" s="5" customFormat="1" x14ac:dyDescent="0.2">
      <c r="A167" s="35"/>
    </row>
    <row r="168" spans="1:1" s="5" customFormat="1" x14ac:dyDescent="0.2">
      <c r="A168" s="35"/>
    </row>
    <row r="169" spans="1:1" s="5" customFormat="1" x14ac:dyDescent="0.2">
      <c r="A169" s="35"/>
    </row>
    <row r="170" spans="1:1" s="5" customFormat="1" x14ac:dyDescent="0.2">
      <c r="A170" s="35"/>
    </row>
    <row r="171" spans="1:1" s="5" customFormat="1" x14ac:dyDescent="0.2">
      <c r="A171" s="35"/>
    </row>
    <row r="172" spans="1:1" s="5" customFormat="1" x14ac:dyDescent="0.2">
      <c r="A172" s="35"/>
    </row>
    <row r="173" spans="1:1" s="5" customFormat="1" x14ac:dyDescent="0.2">
      <c r="A173" s="35"/>
    </row>
    <row r="174" spans="1:1" s="5" customFormat="1" x14ac:dyDescent="0.2">
      <c r="A174" s="35"/>
    </row>
    <row r="175" spans="1:1" s="5" customFormat="1" x14ac:dyDescent="0.2">
      <c r="A175" s="35"/>
    </row>
    <row r="176" spans="1:1" s="5" customFormat="1" x14ac:dyDescent="0.2">
      <c r="A176" s="35"/>
    </row>
    <row r="177" spans="1:1" s="5" customFormat="1" x14ac:dyDescent="0.2">
      <c r="A177" s="35"/>
    </row>
    <row r="178" spans="1:1" s="5" customFormat="1" x14ac:dyDescent="0.2">
      <c r="A178" s="35"/>
    </row>
    <row r="179" spans="1:1" s="5" customFormat="1" x14ac:dyDescent="0.2">
      <c r="A179" s="35"/>
    </row>
    <row r="180" spans="1:1" s="5" customFormat="1" x14ac:dyDescent="0.2">
      <c r="A180" s="35"/>
    </row>
    <row r="181" spans="1:1" s="5" customFormat="1" x14ac:dyDescent="0.2">
      <c r="A181" s="35"/>
    </row>
    <row r="182" spans="1:1" s="5" customFormat="1" x14ac:dyDescent="0.2">
      <c r="A182" s="35"/>
    </row>
    <row r="183" spans="1:1" s="5" customFormat="1" x14ac:dyDescent="0.2">
      <c r="A183" s="35"/>
    </row>
    <row r="184" spans="1:1" s="5" customFormat="1" x14ac:dyDescent="0.2">
      <c r="A184" s="35"/>
    </row>
    <row r="185" spans="1:1" s="5" customFormat="1" x14ac:dyDescent="0.2">
      <c r="A185" s="35"/>
    </row>
    <row r="186" spans="1:1" s="5" customFormat="1" x14ac:dyDescent="0.2">
      <c r="A186" s="35"/>
    </row>
    <row r="187" spans="1:1" s="5" customFormat="1" x14ac:dyDescent="0.2">
      <c r="A187" s="35"/>
    </row>
    <row r="188" spans="1:1" s="5" customFormat="1" x14ac:dyDescent="0.2">
      <c r="A188" s="35"/>
    </row>
    <row r="189" spans="1:1" s="5" customFormat="1" x14ac:dyDescent="0.2">
      <c r="A189" s="35"/>
    </row>
    <row r="190" spans="1:1" s="5" customFormat="1" x14ac:dyDescent="0.2">
      <c r="A190" s="35"/>
    </row>
    <row r="191" spans="1:1" s="5" customFormat="1" x14ac:dyDescent="0.2">
      <c r="A191" s="35"/>
    </row>
    <row r="192" spans="1:1" s="5" customFormat="1" x14ac:dyDescent="0.2">
      <c r="A192" s="35"/>
    </row>
    <row r="193" spans="1:1" s="5" customFormat="1" x14ac:dyDescent="0.2">
      <c r="A193" s="35"/>
    </row>
    <row r="194" spans="1:1" s="5" customFormat="1" x14ac:dyDescent="0.2">
      <c r="A194" s="35"/>
    </row>
    <row r="195" spans="1:1" s="5" customFormat="1" x14ac:dyDescent="0.2">
      <c r="A195" s="35"/>
    </row>
    <row r="196" spans="1:1" s="5" customFormat="1" x14ac:dyDescent="0.2">
      <c r="A196" s="35"/>
    </row>
    <row r="197" spans="1:1" s="5" customFormat="1" x14ac:dyDescent="0.2">
      <c r="A197" s="35"/>
    </row>
    <row r="198" spans="1:1" s="5" customFormat="1" x14ac:dyDescent="0.2">
      <c r="A198" s="35"/>
    </row>
    <row r="199" spans="1:1" s="5" customFormat="1" x14ac:dyDescent="0.2">
      <c r="A199" s="35"/>
    </row>
    <row r="200" spans="1:1" s="5" customFormat="1" x14ac:dyDescent="0.2">
      <c r="A200" s="35"/>
    </row>
    <row r="201" spans="1:1" s="5" customFormat="1" x14ac:dyDescent="0.2">
      <c r="A201" s="35"/>
    </row>
    <row r="202" spans="1:1" s="5" customFormat="1" x14ac:dyDescent="0.2">
      <c r="A202" s="35"/>
    </row>
    <row r="203" spans="1:1" s="5" customFormat="1" x14ac:dyDescent="0.2">
      <c r="A203" s="35"/>
    </row>
    <row r="204" spans="1:1" s="5" customFormat="1" x14ac:dyDescent="0.2">
      <c r="A204" s="35"/>
    </row>
    <row r="205" spans="1:1" s="5" customFormat="1" x14ac:dyDescent="0.2">
      <c r="A205" s="35"/>
    </row>
    <row r="206" spans="1:1" s="5" customFormat="1" x14ac:dyDescent="0.2">
      <c r="A206" s="35"/>
    </row>
    <row r="207" spans="1:1" s="5" customFormat="1" x14ac:dyDescent="0.2">
      <c r="A207" s="35"/>
    </row>
    <row r="208" spans="1:1" s="5" customFormat="1" x14ac:dyDescent="0.2">
      <c r="A208" s="35"/>
    </row>
    <row r="209" spans="1:1" s="5" customFormat="1" x14ac:dyDescent="0.2">
      <c r="A209" s="35"/>
    </row>
    <row r="210" spans="1:1" s="5" customFormat="1" x14ac:dyDescent="0.2">
      <c r="A210" s="35"/>
    </row>
    <row r="211" spans="1:1" s="5" customFormat="1" x14ac:dyDescent="0.2">
      <c r="A211" s="35"/>
    </row>
    <row r="212" spans="1:1" s="5" customFormat="1" x14ac:dyDescent="0.2">
      <c r="A212" s="35"/>
    </row>
    <row r="213" spans="1:1" s="5" customFormat="1" x14ac:dyDescent="0.2">
      <c r="A213" s="35"/>
    </row>
    <row r="214" spans="1:1" s="5" customFormat="1" x14ac:dyDescent="0.2">
      <c r="A214" s="35"/>
    </row>
    <row r="215" spans="1:1" s="5" customFormat="1" x14ac:dyDescent="0.2">
      <c r="A215" s="35"/>
    </row>
    <row r="216" spans="1:1" s="5" customFormat="1" x14ac:dyDescent="0.2">
      <c r="A216" s="35"/>
    </row>
    <row r="217" spans="1:1" s="5" customFormat="1" x14ac:dyDescent="0.2">
      <c r="A217" s="35"/>
    </row>
    <row r="218" spans="1:1" s="5" customFormat="1" x14ac:dyDescent="0.2">
      <c r="A218" s="35"/>
    </row>
    <row r="219" spans="1:1" s="5" customFormat="1" x14ac:dyDescent="0.2">
      <c r="A219" s="35"/>
    </row>
    <row r="220" spans="1:1" s="5" customFormat="1" x14ac:dyDescent="0.2">
      <c r="A220" s="35"/>
    </row>
    <row r="221" spans="1:1" s="5" customFormat="1" x14ac:dyDescent="0.2">
      <c r="A221" s="35"/>
    </row>
    <row r="222" spans="1:1" s="5" customFormat="1" x14ac:dyDescent="0.2">
      <c r="A222" s="35"/>
    </row>
    <row r="223" spans="1:1" s="5" customFormat="1" x14ac:dyDescent="0.2">
      <c r="A223" s="35"/>
    </row>
    <row r="224" spans="1:1" s="5" customFormat="1" x14ac:dyDescent="0.2">
      <c r="A224" s="35"/>
    </row>
    <row r="225" spans="1:1" s="5" customFormat="1" x14ac:dyDescent="0.2">
      <c r="A225" s="35"/>
    </row>
    <row r="226" spans="1:1" s="5" customFormat="1" x14ac:dyDescent="0.2">
      <c r="A226" s="35"/>
    </row>
    <row r="227" spans="1:1" s="5" customFormat="1" x14ac:dyDescent="0.2">
      <c r="A227" s="35"/>
    </row>
    <row r="228" spans="1:1" s="5" customFormat="1" x14ac:dyDescent="0.2">
      <c r="A228" s="35"/>
    </row>
    <row r="229" spans="1:1" s="5" customFormat="1" x14ac:dyDescent="0.2">
      <c r="A229" s="35"/>
    </row>
    <row r="230" spans="1:1" s="5" customFormat="1" x14ac:dyDescent="0.2">
      <c r="A230" s="35"/>
    </row>
    <row r="231" spans="1:1" s="5" customFormat="1" x14ac:dyDescent="0.2">
      <c r="A231" s="35"/>
    </row>
    <row r="232" spans="1:1" s="5" customFormat="1" x14ac:dyDescent="0.2">
      <c r="A232" s="35"/>
    </row>
    <row r="233" spans="1:1" s="5" customFormat="1" x14ac:dyDescent="0.2">
      <c r="A233" s="35"/>
    </row>
    <row r="234" spans="1:1" s="5" customFormat="1" x14ac:dyDescent="0.2">
      <c r="A234" s="35"/>
    </row>
    <row r="235" spans="1:1" s="5" customFormat="1" x14ac:dyDescent="0.2">
      <c r="A235" s="35"/>
    </row>
    <row r="236" spans="1:1" s="5" customFormat="1" x14ac:dyDescent="0.2">
      <c r="A236" s="35"/>
    </row>
    <row r="237" spans="1:1" s="5" customFormat="1" x14ac:dyDescent="0.2">
      <c r="A237" s="35"/>
    </row>
    <row r="238" spans="1:1" s="5" customFormat="1" x14ac:dyDescent="0.2">
      <c r="A238" s="35"/>
    </row>
  </sheetData>
  <phoneticPr fontId="0" type="noConversion"/>
  <pageMargins left="0.75" right="0.75" top="1" bottom="1" header="0.5" footer="0.5"/>
  <pageSetup scale="80" orientation="landscape" verticalDpi="300" r:id="rId1"/>
  <headerFooter alignWithMargins="0">
    <oddHeader>&amp;C&amp;"Arial,Bold"&amp;14V3 Ballot Submission/Resolution Form</oddHeader>
    <oddFooter>&amp;L&amp;F [&amp;A]&amp;C&amp;P&amp;RMarch 2003</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E75"/>
  <sheetViews>
    <sheetView workbookViewId="0">
      <pane ySplit="1" topLeftCell="A44" activePane="bottomLeft" state="frozen"/>
      <selection pane="bottomLeft" activeCell="B73" sqref="B73"/>
    </sheetView>
  </sheetViews>
  <sheetFormatPr defaultColWidth="29.28515625" defaultRowHeight="12.75" x14ac:dyDescent="0.2"/>
  <cols>
    <col min="1" max="1" width="23.140625" style="88" customWidth="1"/>
    <col min="2" max="2" width="21" style="77" customWidth="1"/>
    <col min="3" max="3" width="21.5703125" style="77" customWidth="1"/>
    <col min="4" max="4" width="73.140625" style="77" customWidth="1"/>
    <col min="5" max="16384" width="29.28515625" style="77"/>
  </cols>
  <sheetData>
    <row r="1" spans="1:5" s="75" customFormat="1" x14ac:dyDescent="0.2">
      <c r="A1" s="73" t="s">
        <v>139</v>
      </c>
      <c r="B1" s="74" t="s">
        <v>140</v>
      </c>
      <c r="C1" s="74" t="s">
        <v>141</v>
      </c>
      <c r="D1" s="74" t="s">
        <v>142</v>
      </c>
      <c r="E1" s="74" t="s">
        <v>143</v>
      </c>
    </row>
    <row r="2" spans="1:5" ht="14.25" x14ac:dyDescent="0.2">
      <c r="A2" s="76"/>
      <c r="C2" s="78"/>
      <c r="D2" s="79"/>
    </row>
    <row r="3" spans="1:5" ht="14.25" x14ac:dyDescent="0.2">
      <c r="A3" s="245" t="s">
        <v>221</v>
      </c>
      <c r="B3" s="248" t="s">
        <v>222</v>
      </c>
      <c r="C3" s="81" t="s">
        <v>71</v>
      </c>
      <c r="D3" s="82" t="s">
        <v>179</v>
      </c>
      <c r="E3" s="77" t="s">
        <v>144</v>
      </c>
    </row>
    <row r="4" spans="1:5" ht="28.5" x14ac:dyDescent="0.2">
      <c r="A4" s="246"/>
      <c r="B4" s="249"/>
      <c r="C4" s="81" t="s">
        <v>70</v>
      </c>
      <c r="D4" s="82" t="s">
        <v>145</v>
      </c>
      <c r="E4" s="77" t="s">
        <v>153</v>
      </c>
    </row>
    <row r="5" spans="1:5" ht="28.5" x14ac:dyDescent="0.2">
      <c r="A5" s="246"/>
      <c r="B5" s="249"/>
      <c r="C5" s="81" t="s">
        <v>136</v>
      </c>
      <c r="D5" s="82" t="s">
        <v>146</v>
      </c>
      <c r="E5" s="77" t="s">
        <v>153</v>
      </c>
    </row>
    <row r="6" spans="1:5" ht="14.25" x14ac:dyDescent="0.2">
      <c r="A6" s="246"/>
      <c r="B6" s="249"/>
      <c r="C6" s="81" t="s">
        <v>134</v>
      </c>
      <c r="D6" s="82" t="s">
        <v>147</v>
      </c>
      <c r="E6" s="77" t="s">
        <v>153</v>
      </c>
    </row>
    <row r="7" spans="1:5" ht="14.25" x14ac:dyDescent="0.2">
      <c r="A7" s="246"/>
      <c r="B7" s="249"/>
      <c r="C7" s="81" t="s">
        <v>45</v>
      </c>
      <c r="D7" s="82" t="s">
        <v>180</v>
      </c>
      <c r="E7" s="77" t="s">
        <v>144</v>
      </c>
    </row>
    <row r="8" spans="1:5" ht="14.25" x14ac:dyDescent="0.2">
      <c r="A8" s="246"/>
      <c r="B8" s="249"/>
      <c r="C8" s="81" t="s">
        <v>148</v>
      </c>
      <c r="D8" s="82" t="s">
        <v>149</v>
      </c>
      <c r="E8" s="77" t="s">
        <v>181</v>
      </c>
    </row>
    <row r="9" spans="1:5" ht="28.5" x14ac:dyDescent="0.2">
      <c r="A9" s="246"/>
      <c r="B9" s="249"/>
      <c r="C9" s="81" t="s">
        <v>133</v>
      </c>
      <c r="D9" s="82" t="s">
        <v>150</v>
      </c>
      <c r="E9" s="77" t="s">
        <v>153</v>
      </c>
    </row>
    <row r="10" spans="1:5" ht="14.25" x14ac:dyDescent="0.2">
      <c r="A10" s="246"/>
      <c r="B10" s="249"/>
      <c r="C10" s="81" t="s">
        <v>182</v>
      </c>
      <c r="D10" s="82" t="s">
        <v>151</v>
      </c>
      <c r="E10" s="77" t="s">
        <v>183</v>
      </c>
    </row>
    <row r="11" spans="1:5" ht="14.25" x14ac:dyDescent="0.2">
      <c r="A11" s="247"/>
      <c r="B11" s="250"/>
      <c r="C11" s="81" t="s">
        <v>184</v>
      </c>
      <c r="D11" s="82" t="s">
        <v>185</v>
      </c>
      <c r="E11" s="77" t="s">
        <v>144</v>
      </c>
    </row>
    <row r="12" spans="1:5" x14ac:dyDescent="0.2">
      <c r="A12" s="76"/>
    </row>
    <row r="13" spans="1:5" ht="28.5" x14ac:dyDescent="0.2">
      <c r="A13" s="138" t="s">
        <v>277</v>
      </c>
      <c r="B13" s="139" t="s">
        <v>278</v>
      </c>
      <c r="C13" s="81" t="s">
        <v>74</v>
      </c>
      <c r="D13" s="82" t="s">
        <v>279</v>
      </c>
      <c r="E13" s="77" t="s">
        <v>144</v>
      </c>
    </row>
    <row r="14" spans="1:5" ht="14.25" x14ac:dyDescent="0.2">
      <c r="A14" s="87"/>
      <c r="C14" s="78"/>
      <c r="D14" s="79"/>
    </row>
    <row r="15" spans="1:5" ht="14.25" x14ac:dyDescent="0.2">
      <c r="A15" s="86" t="s">
        <v>95</v>
      </c>
      <c r="B15" s="83" t="s">
        <v>194</v>
      </c>
      <c r="C15" s="81" t="s">
        <v>272</v>
      </c>
      <c r="D15" s="82" t="s">
        <v>273</v>
      </c>
      <c r="E15" s="77" t="s">
        <v>144</v>
      </c>
    </row>
    <row r="16" spans="1:5" ht="14.25" x14ac:dyDescent="0.2">
      <c r="A16" s="87"/>
      <c r="C16" s="78"/>
      <c r="D16" s="79"/>
    </row>
    <row r="17" spans="1:5" ht="14.25" x14ac:dyDescent="0.2">
      <c r="A17" s="86" t="s">
        <v>274</v>
      </c>
      <c r="B17" s="83" t="s">
        <v>275</v>
      </c>
      <c r="C17" s="81" t="s">
        <v>274</v>
      </c>
      <c r="D17" s="82" t="s">
        <v>276</v>
      </c>
      <c r="E17" s="77" t="s">
        <v>144</v>
      </c>
    </row>
    <row r="18" spans="1:5" ht="14.25" x14ac:dyDescent="0.2">
      <c r="A18" s="87"/>
      <c r="C18" s="78"/>
      <c r="D18" s="79"/>
    </row>
    <row r="19" spans="1:5" ht="14.25" x14ac:dyDescent="0.2">
      <c r="A19" s="245" t="s">
        <v>88</v>
      </c>
      <c r="B19" s="245" t="s">
        <v>152</v>
      </c>
      <c r="C19" s="81" t="s">
        <v>78</v>
      </c>
      <c r="D19" s="82" t="s">
        <v>225</v>
      </c>
      <c r="E19" s="77" t="s">
        <v>144</v>
      </c>
    </row>
    <row r="20" spans="1:5" ht="14.25" x14ac:dyDescent="0.2">
      <c r="A20" s="246"/>
      <c r="B20" s="246"/>
      <c r="C20" s="81" t="s">
        <v>224</v>
      </c>
      <c r="D20" s="82" t="s">
        <v>227</v>
      </c>
      <c r="E20" s="77" t="s">
        <v>144</v>
      </c>
    </row>
    <row r="21" spans="1:5" ht="14.25" x14ac:dyDescent="0.2">
      <c r="A21" s="246"/>
      <c r="B21" s="246"/>
      <c r="C21" s="81" t="s">
        <v>79</v>
      </c>
      <c r="D21" s="82" t="s">
        <v>226</v>
      </c>
      <c r="E21" s="77" t="s">
        <v>144</v>
      </c>
    </row>
    <row r="22" spans="1:5" ht="14.25" x14ac:dyDescent="0.2">
      <c r="A22" s="76"/>
      <c r="C22" s="78"/>
      <c r="D22" s="79"/>
    </row>
    <row r="23" spans="1:5" ht="14.25" x14ac:dyDescent="0.2">
      <c r="A23" s="245" t="s">
        <v>248</v>
      </c>
      <c r="B23" s="245" t="s">
        <v>249</v>
      </c>
      <c r="C23" s="81" t="s">
        <v>250</v>
      </c>
      <c r="D23" s="82" t="s">
        <v>252</v>
      </c>
      <c r="E23" s="77" t="s">
        <v>144</v>
      </c>
    </row>
    <row r="24" spans="1:5" ht="14.25" x14ac:dyDescent="0.2">
      <c r="A24" s="246"/>
      <c r="B24" s="246"/>
      <c r="C24" s="81" t="s">
        <v>248</v>
      </c>
      <c r="D24" s="82" t="s">
        <v>251</v>
      </c>
      <c r="E24" s="77" t="s">
        <v>144</v>
      </c>
    </row>
    <row r="25" spans="1:5" ht="14.25" x14ac:dyDescent="0.2">
      <c r="A25" s="87"/>
      <c r="C25" s="78"/>
      <c r="D25" s="79"/>
    </row>
    <row r="26" spans="1:5" ht="14.25" x14ac:dyDescent="0.2">
      <c r="A26" s="245" t="s">
        <v>90</v>
      </c>
      <c r="B26" s="248" t="s">
        <v>154</v>
      </c>
      <c r="C26" s="81" t="s">
        <v>135</v>
      </c>
      <c r="D26" s="82" t="s">
        <v>228</v>
      </c>
      <c r="E26" s="77" t="s">
        <v>153</v>
      </c>
    </row>
    <row r="27" spans="1:5" ht="14.25" x14ac:dyDescent="0.2">
      <c r="A27" s="246"/>
      <c r="B27" s="249"/>
      <c r="C27" s="84" t="s">
        <v>116</v>
      </c>
      <c r="D27" s="82" t="s">
        <v>186</v>
      </c>
      <c r="E27" s="77" t="s">
        <v>153</v>
      </c>
    </row>
    <row r="28" spans="1:5" ht="14.25" x14ac:dyDescent="0.2">
      <c r="A28" s="246"/>
      <c r="B28" s="249"/>
      <c r="C28" s="84" t="s">
        <v>240</v>
      </c>
      <c r="D28" s="82" t="s">
        <v>241</v>
      </c>
      <c r="E28" s="77" t="s">
        <v>153</v>
      </c>
    </row>
    <row r="29" spans="1:5" ht="14.25" x14ac:dyDescent="0.2">
      <c r="A29" s="246"/>
      <c r="B29" s="249"/>
      <c r="C29" s="84" t="s">
        <v>242</v>
      </c>
      <c r="D29" s="82" t="s">
        <v>243</v>
      </c>
      <c r="E29" s="77" t="s">
        <v>153</v>
      </c>
    </row>
    <row r="30" spans="1:5" ht="14.25" x14ac:dyDescent="0.2">
      <c r="A30" s="246"/>
      <c r="B30" s="249"/>
      <c r="C30" s="84" t="s">
        <v>238</v>
      </c>
      <c r="D30" s="82" t="s">
        <v>239</v>
      </c>
      <c r="E30" s="77" t="s">
        <v>153</v>
      </c>
    </row>
    <row r="31" spans="1:5" ht="14.25" x14ac:dyDescent="0.2">
      <c r="A31" s="76"/>
      <c r="C31" s="85"/>
      <c r="D31" s="79"/>
    </row>
    <row r="32" spans="1:5" ht="27.75" customHeight="1" x14ac:dyDescent="0.2">
      <c r="A32" s="138" t="s">
        <v>89</v>
      </c>
      <c r="B32" s="139" t="s">
        <v>230</v>
      </c>
      <c r="C32" s="81" t="s">
        <v>74</v>
      </c>
      <c r="D32" s="82" t="s">
        <v>229</v>
      </c>
      <c r="E32" s="77" t="s">
        <v>144</v>
      </c>
    </row>
    <row r="33" spans="1:5" ht="14.25" x14ac:dyDescent="0.2">
      <c r="A33" s="76"/>
      <c r="C33" s="78"/>
      <c r="D33" s="79"/>
    </row>
    <row r="34" spans="1:5" ht="14.25" x14ac:dyDescent="0.2">
      <c r="A34" s="245" t="s">
        <v>91</v>
      </c>
      <c r="B34" s="245" t="s">
        <v>155</v>
      </c>
      <c r="C34" s="81" t="s">
        <v>187</v>
      </c>
      <c r="D34" s="82" t="s">
        <v>223</v>
      </c>
      <c r="E34" s="77" t="s">
        <v>144</v>
      </c>
    </row>
    <row r="35" spans="1:5" ht="14.25" x14ac:dyDescent="0.2">
      <c r="A35" s="246"/>
      <c r="B35" s="246"/>
      <c r="C35" s="81" t="s">
        <v>236</v>
      </c>
      <c r="D35" s="82" t="s">
        <v>235</v>
      </c>
      <c r="E35" s="77" t="s">
        <v>144</v>
      </c>
    </row>
    <row r="36" spans="1:5" ht="14.25" x14ac:dyDescent="0.2">
      <c r="A36" s="246"/>
      <c r="B36" s="246"/>
      <c r="C36" s="81" t="s">
        <v>256</v>
      </c>
      <c r="D36" s="82" t="s">
        <v>257</v>
      </c>
      <c r="E36" s="77" t="s">
        <v>144</v>
      </c>
    </row>
    <row r="37" spans="1:5" ht="14.25" x14ac:dyDescent="0.2">
      <c r="A37" s="246"/>
      <c r="B37" s="246"/>
      <c r="C37" s="81" t="s">
        <v>72</v>
      </c>
      <c r="D37" s="82" t="s">
        <v>156</v>
      </c>
      <c r="E37" s="77" t="s">
        <v>144</v>
      </c>
    </row>
    <row r="38" spans="1:5" ht="14.25" x14ac:dyDescent="0.2">
      <c r="A38" s="246"/>
      <c r="B38" s="246"/>
      <c r="C38" s="81" t="s">
        <v>188</v>
      </c>
      <c r="D38" s="82" t="s">
        <v>189</v>
      </c>
      <c r="E38" s="77" t="s">
        <v>144</v>
      </c>
    </row>
    <row r="39" spans="1:5" ht="14.25" x14ac:dyDescent="0.2">
      <c r="A39" s="246"/>
      <c r="B39" s="246"/>
      <c r="C39" s="81" t="s">
        <v>231</v>
      </c>
      <c r="D39" s="82" t="s">
        <v>232</v>
      </c>
      <c r="E39" s="77" t="s">
        <v>144</v>
      </c>
    </row>
    <row r="40" spans="1:5" ht="14.25" x14ac:dyDescent="0.2">
      <c r="A40" s="246"/>
      <c r="B40" s="246"/>
      <c r="C40" s="81" t="s">
        <v>233</v>
      </c>
      <c r="D40" s="82" t="s">
        <v>234</v>
      </c>
      <c r="E40" s="77" t="s">
        <v>144</v>
      </c>
    </row>
    <row r="41" spans="1:5" ht="14.25" x14ac:dyDescent="0.2">
      <c r="A41" s="246"/>
      <c r="B41" s="246"/>
      <c r="C41" s="81" t="s">
        <v>73</v>
      </c>
      <c r="D41" s="82" t="s">
        <v>157</v>
      </c>
      <c r="E41" s="77" t="s">
        <v>144</v>
      </c>
    </row>
    <row r="42" spans="1:5" ht="14.25" x14ac:dyDescent="0.2">
      <c r="A42" s="246"/>
      <c r="B42" s="246"/>
      <c r="C42" s="81" t="s">
        <v>254</v>
      </c>
      <c r="D42" s="82" t="s">
        <v>255</v>
      </c>
      <c r="E42" s="77" t="s">
        <v>144</v>
      </c>
    </row>
    <row r="43" spans="1:5" ht="14.25" x14ac:dyDescent="0.2">
      <c r="A43" s="246"/>
      <c r="B43" s="246"/>
      <c r="C43" s="81" t="s">
        <v>266</v>
      </c>
      <c r="D43" s="82" t="s">
        <v>267</v>
      </c>
      <c r="E43" s="77" t="s">
        <v>144</v>
      </c>
    </row>
    <row r="44" spans="1:5" ht="14.25" x14ac:dyDescent="0.2">
      <c r="A44" s="76"/>
      <c r="C44" s="78"/>
      <c r="D44" s="79"/>
    </row>
    <row r="45" spans="1:5" ht="14.25" x14ac:dyDescent="0.2">
      <c r="A45" s="76"/>
      <c r="C45" s="78"/>
      <c r="D45" s="79"/>
    </row>
    <row r="46" spans="1:5" ht="14.25" x14ac:dyDescent="0.2">
      <c r="A46" s="245" t="s">
        <v>76</v>
      </c>
      <c r="B46" s="251" t="s">
        <v>158</v>
      </c>
      <c r="C46" s="81" t="s">
        <v>76</v>
      </c>
      <c r="D46" s="82" t="s">
        <v>190</v>
      </c>
      <c r="E46" s="77" t="s">
        <v>144</v>
      </c>
    </row>
    <row r="47" spans="1:5" ht="14.25" x14ac:dyDescent="0.2">
      <c r="A47" s="246"/>
      <c r="B47" s="252"/>
      <c r="C47" s="81" t="s">
        <v>244</v>
      </c>
      <c r="D47" s="82" t="s">
        <v>245</v>
      </c>
      <c r="E47" s="77" t="s">
        <v>144</v>
      </c>
    </row>
    <row r="48" spans="1:5" ht="14.25" x14ac:dyDescent="0.2">
      <c r="A48" s="246"/>
      <c r="B48" s="253"/>
      <c r="C48" s="81" t="s">
        <v>75</v>
      </c>
      <c r="D48" s="82" t="s">
        <v>246</v>
      </c>
      <c r="E48" s="77" t="s">
        <v>144</v>
      </c>
    </row>
    <row r="49" spans="1:5" ht="14.25" x14ac:dyDescent="0.2">
      <c r="A49" s="76"/>
      <c r="C49" s="78"/>
      <c r="D49" s="79"/>
    </row>
    <row r="50" spans="1:5" ht="14.25" x14ac:dyDescent="0.2">
      <c r="A50" s="86" t="s">
        <v>92</v>
      </c>
      <c r="B50" s="83" t="s">
        <v>159</v>
      </c>
      <c r="C50" s="81" t="s">
        <v>92</v>
      </c>
      <c r="D50" s="82" t="s">
        <v>237</v>
      </c>
      <c r="E50" s="77" t="s">
        <v>144</v>
      </c>
    </row>
    <row r="51" spans="1:5" ht="14.25" x14ac:dyDescent="0.2">
      <c r="A51" s="87"/>
      <c r="C51" s="78"/>
      <c r="D51" s="79"/>
    </row>
    <row r="52" spans="1:5" ht="14.25" x14ac:dyDescent="0.2">
      <c r="A52" s="86" t="s">
        <v>77</v>
      </c>
      <c r="B52" s="83" t="s">
        <v>169</v>
      </c>
      <c r="C52" s="81" t="s">
        <v>77</v>
      </c>
      <c r="D52" s="82" t="s">
        <v>247</v>
      </c>
      <c r="E52" s="77" t="s">
        <v>144</v>
      </c>
    </row>
    <row r="53" spans="1:5" ht="14.25" x14ac:dyDescent="0.2">
      <c r="A53" s="87"/>
      <c r="C53" s="78"/>
      <c r="D53" s="79"/>
    </row>
    <row r="54" spans="1:5" ht="14.25" x14ac:dyDescent="0.2">
      <c r="A54" s="245" t="s">
        <v>260</v>
      </c>
      <c r="B54" s="248" t="s">
        <v>264</v>
      </c>
      <c r="C54" s="81" t="s">
        <v>253</v>
      </c>
      <c r="D54" s="82" t="s">
        <v>265</v>
      </c>
      <c r="E54" s="77" t="s">
        <v>144</v>
      </c>
    </row>
    <row r="55" spans="1:5" ht="14.25" x14ac:dyDescent="0.2">
      <c r="A55" s="246"/>
      <c r="B55" s="249"/>
      <c r="C55" s="81" t="s">
        <v>262</v>
      </c>
      <c r="D55" s="82" t="s">
        <v>261</v>
      </c>
      <c r="E55" s="77" t="s">
        <v>144</v>
      </c>
    </row>
    <row r="56" spans="1:5" ht="14.25" x14ac:dyDescent="0.2">
      <c r="A56" s="246"/>
      <c r="B56" s="250"/>
      <c r="C56" s="81" t="s">
        <v>110</v>
      </c>
      <c r="D56" s="82" t="s">
        <v>263</v>
      </c>
      <c r="E56" s="77" t="s">
        <v>144</v>
      </c>
    </row>
    <row r="57" spans="1:5" ht="14.25" x14ac:dyDescent="0.2">
      <c r="A57" s="87"/>
      <c r="C57" s="78"/>
      <c r="D57" s="79"/>
    </row>
    <row r="58" spans="1:5" ht="14.25" x14ac:dyDescent="0.2">
      <c r="A58" s="245" t="s">
        <v>102</v>
      </c>
      <c r="B58" s="245" t="s">
        <v>102</v>
      </c>
      <c r="C58" s="81" t="s">
        <v>100</v>
      </c>
      <c r="D58" s="82" t="s">
        <v>160</v>
      </c>
      <c r="E58" s="77" t="s">
        <v>191</v>
      </c>
    </row>
    <row r="59" spans="1:5" ht="14.25" x14ac:dyDescent="0.2">
      <c r="A59" s="246"/>
      <c r="B59" s="246"/>
      <c r="C59" s="81" t="s">
        <v>99</v>
      </c>
      <c r="D59" s="82" t="s">
        <v>161</v>
      </c>
      <c r="E59" s="77" t="s">
        <v>191</v>
      </c>
    </row>
    <row r="60" spans="1:5" ht="14.25" x14ac:dyDescent="0.2">
      <c r="A60" s="87"/>
      <c r="C60" s="78"/>
      <c r="D60" s="79"/>
    </row>
    <row r="61" spans="1:5" ht="14.25" x14ac:dyDescent="0.2">
      <c r="A61" s="245" t="s">
        <v>87</v>
      </c>
      <c r="B61" s="245" t="s">
        <v>162</v>
      </c>
      <c r="C61" s="81" t="s">
        <v>258</v>
      </c>
      <c r="D61" s="82" t="s">
        <v>259</v>
      </c>
      <c r="E61" s="77" t="s">
        <v>144</v>
      </c>
    </row>
    <row r="62" spans="1:5" ht="14.25" x14ac:dyDescent="0.2">
      <c r="A62" s="246"/>
      <c r="B62" s="246"/>
      <c r="C62" s="81" t="s">
        <v>109</v>
      </c>
      <c r="D62" s="82" t="s">
        <v>192</v>
      </c>
      <c r="E62" s="77" t="s">
        <v>144</v>
      </c>
    </row>
    <row r="63" spans="1:5" ht="14.25" x14ac:dyDescent="0.2">
      <c r="A63" s="76"/>
      <c r="C63" s="78"/>
      <c r="D63" s="79"/>
    </row>
    <row r="64" spans="1:5" ht="14.25" x14ac:dyDescent="0.2">
      <c r="A64" s="80" t="s">
        <v>97</v>
      </c>
      <c r="B64" s="83" t="s">
        <v>163</v>
      </c>
      <c r="C64" s="81" t="s">
        <v>75</v>
      </c>
      <c r="D64" s="82" t="s">
        <v>193</v>
      </c>
      <c r="E64" s="77" t="s">
        <v>144</v>
      </c>
    </row>
    <row r="66" spans="1:5" ht="14.25" x14ac:dyDescent="0.2">
      <c r="A66" s="245" t="s">
        <v>93</v>
      </c>
      <c r="B66" s="245" t="s">
        <v>168</v>
      </c>
      <c r="C66" s="81" t="s">
        <v>268</v>
      </c>
      <c r="D66" s="82" t="s">
        <v>269</v>
      </c>
      <c r="E66" s="77" t="s">
        <v>144</v>
      </c>
    </row>
    <row r="67" spans="1:5" ht="14.25" x14ac:dyDescent="0.2">
      <c r="A67" s="246"/>
      <c r="B67" s="246"/>
      <c r="C67" s="81" t="s">
        <v>270</v>
      </c>
      <c r="D67" s="82" t="s">
        <v>271</v>
      </c>
      <c r="E67" s="77" t="s">
        <v>144</v>
      </c>
    </row>
    <row r="68" spans="1:5" ht="14.25" x14ac:dyDescent="0.2">
      <c r="A68" s="76"/>
      <c r="C68" s="78"/>
      <c r="D68" s="79"/>
    </row>
    <row r="69" spans="1:5" ht="14.25" x14ac:dyDescent="0.2">
      <c r="A69" s="245" t="s">
        <v>94</v>
      </c>
      <c r="B69" s="245" t="s">
        <v>164</v>
      </c>
      <c r="C69" s="81" t="s">
        <v>101</v>
      </c>
      <c r="D69" s="82" t="s">
        <v>165</v>
      </c>
      <c r="E69" s="77" t="s">
        <v>153</v>
      </c>
    </row>
    <row r="70" spans="1:5" ht="14.25" x14ac:dyDescent="0.2">
      <c r="A70" s="246"/>
      <c r="B70" s="246"/>
      <c r="C70" s="81" t="s">
        <v>98</v>
      </c>
      <c r="D70" s="82" t="s">
        <v>166</v>
      </c>
      <c r="E70" s="77" t="s">
        <v>191</v>
      </c>
    </row>
    <row r="72" spans="1:5" x14ac:dyDescent="0.2">
      <c r="A72" s="76" t="s">
        <v>280</v>
      </c>
      <c r="B72" s="77" t="s">
        <v>1</v>
      </c>
    </row>
    <row r="73" spans="1:5" x14ac:dyDescent="0.2">
      <c r="A73" s="76" t="s">
        <v>281</v>
      </c>
      <c r="B73" s="77" t="s">
        <v>282</v>
      </c>
    </row>
    <row r="74" spans="1:5" x14ac:dyDescent="0.2">
      <c r="A74" s="76" t="s">
        <v>86</v>
      </c>
      <c r="B74" s="77" t="s">
        <v>167</v>
      </c>
    </row>
    <row r="75" spans="1:5" x14ac:dyDescent="0.2">
      <c r="A75" s="76" t="s">
        <v>96</v>
      </c>
      <c r="B75" s="77" t="s">
        <v>170</v>
      </c>
    </row>
  </sheetData>
  <mergeCells count="22">
    <mergeCell ref="A26:A30"/>
    <mergeCell ref="B26:B30"/>
    <mergeCell ref="A34:A43"/>
    <mergeCell ref="B34:B43"/>
    <mergeCell ref="A54:A56"/>
    <mergeCell ref="B54:B56"/>
    <mergeCell ref="A46:A48"/>
    <mergeCell ref="B46:B48"/>
    <mergeCell ref="A3:A11"/>
    <mergeCell ref="B3:B11"/>
    <mergeCell ref="A19:A21"/>
    <mergeCell ref="B19:B21"/>
    <mergeCell ref="A23:A24"/>
    <mergeCell ref="B23:B24"/>
    <mergeCell ref="A69:A70"/>
    <mergeCell ref="B69:B70"/>
    <mergeCell ref="A58:A59"/>
    <mergeCell ref="B58:B59"/>
    <mergeCell ref="A61:A62"/>
    <mergeCell ref="B61:B62"/>
    <mergeCell ref="A66:A67"/>
    <mergeCell ref="B66:B67"/>
  </mergeCells>
  <phoneticPr fontId="0" type="noConversion"/>
  <pageMargins left="0.75" right="0.75" top="1" bottom="1" header="0.5" footer="0.5"/>
  <pageSetup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AF241"/>
  <sheetViews>
    <sheetView topLeftCell="A21" zoomScale="75" workbookViewId="0">
      <selection activeCell="F31" sqref="F31"/>
    </sheetView>
  </sheetViews>
  <sheetFormatPr defaultRowHeight="12.75" x14ac:dyDescent="0.2"/>
  <cols>
    <col min="1" max="1" width="19.5703125" style="34" customWidth="1"/>
    <col min="2" max="2" width="10" style="3" bestFit="1" customWidth="1"/>
    <col min="3" max="3" width="10.42578125" style="3" bestFit="1" customWidth="1"/>
    <col min="4" max="4" width="14.28515625" style="3" bestFit="1" customWidth="1"/>
    <col min="5" max="5" width="6.28515625" style="3" customWidth="1"/>
    <col min="6" max="6" width="8" style="3" bestFit="1" customWidth="1"/>
    <col min="7" max="17" width="6.28515625" style="3" customWidth="1"/>
    <col min="18" max="18" width="7.85546875" style="3" customWidth="1"/>
    <col min="19" max="30" width="6.28515625" style="3" customWidth="1"/>
    <col min="31" max="31" width="17.85546875" style="3" bestFit="1" customWidth="1"/>
    <col min="32" max="34" width="6.28515625" style="3" customWidth="1"/>
    <col min="35" max="16384" width="9.140625" style="3"/>
  </cols>
  <sheetData>
    <row r="1" spans="1:32" x14ac:dyDescent="0.2">
      <c r="A1" s="34" t="s">
        <v>117</v>
      </c>
    </row>
    <row r="3" spans="1:32" s="40" customFormat="1" ht="18.75" customHeight="1" x14ac:dyDescent="0.2">
      <c r="A3" s="36"/>
      <c r="B3" s="37"/>
      <c r="C3" s="38"/>
      <c r="D3" s="38"/>
      <c r="E3" s="38"/>
      <c r="F3" s="38"/>
      <c r="G3" s="39"/>
      <c r="H3" s="39"/>
      <c r="I3" s="39"/>
      <c r="J3" s="39"/>
    </row>
    <row r="4" spans="1:32" s="40" customFormat="1" ht="45.75" customHeight="1" x14ac:dyDescent="0.2">
      <c r="B4" s="39"/>
      <c r="C4" s="39"/>
      <c r="D4" s="39"/>
      <c r="F4" s="39"/>
      <c r="G4" s="39"/>
      <c r="H4" s="38"/>
    </row>
    <row r="5" spans="1:32" s="40" customFormat="1" ht="34.5" customHeight="1" x14ac:dyDescent="0.2">
      <c r="A5" s="36"/>
      <c r="B5" s="41"/>
      <c r="C5" s="41"/>
      <c r="D5" s="41"/>
      <c r="E5" s="41"/>
      <c r="F5" s="41"/>
      <c r="G5" s="41"/>
      <c r="H5" s="41"/>
      <c r="I5" s="41"/>
      <c r="J5" s="41"/>
      <c r="K5" s="41"/>
      <c r="L5" s="41"/>
      <c r="M5" s="41"/>
      <c r="N5" s="38"/>
      <c r="O5" s="38"/>
      <c r="P5" s="38"/>
      <c r="Q5" s="41"/>
      <c r="R5" s="41"/>
      <c r="S5" s="38"/>
      <c r="T5" s="38"/>
      <c r="U5" s="38"/>
    </row>
    <row r="6" spans="1:32" s="40" customFormat="1" ht="17.25" customHeight="1" x14ac:dyDescent="0.2">
      <c r="A6" s="36"/>
      <c r="B6" s="41"/>
      <c r="E6" s="42"/>
      <c r="F6" s="42"/>
      <c r="G6" s="42"/>
      <c r="H6" s="42"/>
    </row>
    <row r="7" spans="1:32" s="40" customFormat="1" ht="29.25" customHeight="1" x14ac:dyDescent="0.2">
      <c r="A7" s="36"/>
      <c r="B7" s="39"/>
      <c r="C7" s="39"/>
      <c r="D7" s="39"/>
      <c r="E7" s="39"/>
      <c r="F7" s="39"/>
      <c r="G7" s="39"/>
      <c r="H7" s="39"/>
      <c r="I7" s="39"/>
      <c r="J7" s="41"/>
      <c r="K7" s="39"/>
      <c r="L7" s="38"/>
      <c r="M7" s="39"/>
      <c r="N7" s="39"/>
      <c r="O7" s="39"/>
      <c r="P7" s="39"/>
      <c r="R7" s="39"/>
      <c r="S7" s="39"/>
      <c r="T7" s="39"/>
      <c r="U7" s="39"/>
      <c r="V7" s="39"/>
      <c r="W7" s="39"/>
      <c r="X7" s="39"/>
      <c r="Y7" s="39"/>
      <c r="Z7" s="39"/>
      <c r="AA7" s="39"/>
      <c r="AB7" s="39"/>
      <c r="AC7" s="39"/>
      <c r="AD7" s="39"/>
      <c r="AE7" s="39"/>
      <c r="AF7" s="39"/>
    </row>
    <row r="8" spans="1:32" s="40" customFormat="1" ht="34.5" customHeight="1" x14ac:dyDescent="0.2">
      <c r="A8" s="36"/>
      <c r="B8" s="41"/>
      <c r="C8" s="41"/>
      <c r="D8" s="41"/>
      <c r="E8" s="41"/>
      <c r="F8" s="41"/>
      <c r="G8" s="41"/>
      <c r="H8" s="41"/>
      <c r="I8" s="38"/>
      <c r="J8" s="38"/>
      <c r="K8" s="41"/>
      <c r="L8" s="41"/>
      <c r="M8" s="38"/>
      <c r="N8" s="38"/>
    </row>
    <row r="9" spans="1:32" x14ac:dyDescent="0.2">
      <c r="A9" s="43"/>
      <c r="B9" s="41" t="s">
        <v>84</v>
      </c>
      <c r="C9" s="41" t="s">
        <v>124</v>
      </c>
      <c r="D9" s="41"/>
    </row>
    <row r="10" spans="1:32" ht="50.25" customHeight="1" x14ac:dyDescent="0.2">
      <c r="A10" s="36" t="s">
        <v>11</v>
      </c>
    </row>
    <row r="11" spans="1:32" x14ac:dyDescent="0.2">
      <c r="A11" s="36" t="s">
        <v>12</v>
      </c>
    </row>
    <row r="12" spans="1:32" x14ac:dyDescent="0.2">
      <c r="A12" s="36" t="s">
        <v>17</v>
      </c>
    </row>
    <row r="13" spans="1:32" ht="15" customHeight="1" x14ac:dyDescent="0.2">
      <c r="A13" s="36"/>
      <c r="I13" s="5"/>
      <c r="J13" s="5"/>
    </row>
    <row r="14" spans="1:32" s="5" customFormat="1" x14ac:dyDescent="0.2"/>
    <row r="15" spans="1:32" s="5" customFormat="1" x14ac:dyDescent="0.2">
      <c r="A15" s="35"/>
      <c r="I15" s="33"/>
      <c r="J15" s="33"/>
    </row>
    <row r="16" spans="1:32" s="33" customFormat="1" x14ac:dyDescent="0.2">
      <c r="A16" s="34"/>
      <c r="B16" s="5"/>
      <c r="I16" s="5"/>
      <c r="J16" s="5"/>
    </row>
    <row r="17" spans="1:11" s="5" customFormat="1" x14ac:dyDescent="0.2">
      <c r="A17" s="111" t="s">
        <v>15</v>
      </c>
      <c r="B17" s="5" t="s">
        <v>18</v>
      </c>
    </row>
    <row r="18" spans="1:11" s="5" customFormat="1" x14ac:dyDescent="0.2">
      <c r="A18" s="35"/>
      <c r="B18" s="8"/>
    </row>
    <row r="19" spans="1:11" s="5" customFormat="1" x14ac:dyDescent="0.2">
      <c r="A19" s="38"/>
      <c r="B19" s="8"/>
    </row>
    <row r="20" spans="1:11" s="5" customFormat="1" ht="76.5" x14ac:dyDescent="0.2">
      <c r="A20" s="38" t="s">
        <v>26</v>
      </c>
      <c r="B20" s="39" t="s">
        <v>27</v>
      </c>
      <c r="C20" s="39" t="s">
        <v>28</v>
      </c>
      <c r="D20" s="39" t="s">
        <v>29</v>
      </c>
      <c r="E20" s="39" t="s">
        <v>30</v>
      </c>
      <c r="F20" s="39" t="s">
        <v>31</v>
      </c>
      <c r="G20" s="39" t="s">
        <v>3</v>
      </c>
      <c r="H20" s="39" t="s">
        <v>4</v>
      </c>
      <c r="I20" s="41" t="s">
        <v>197</v>
      </c>
      <c r="J20" s="39" t="s">
        <v>32</v>
      </c>
      <c r="K20" s="38" t="s">
        <v>2</v>
      </c>
    </row>
    <row r="21" spans="1:11" s="5" customFormat="1" x14ac:dyDescent="0.2">
      <c r="B21" s="8"/>
    </row>
    <row r="22" spans="1:11" s="5" customFormat="1" x14ac:dyDescent="0.2">
      <c r="A22" s="40" t="s">
        <v>39</v>
      </c>
      <c r="B22" s="8"/>
    </row>
    <row r="23" spans="1:11" s="5" customFormat="1" x14ac:dyDescent="0.2">
      <c r="A23" s="133" t="s">
        <v>40</v>
      </c>
      <c r="B23" s="11"/>
    </row>
    <row r="24" spans="1:11" s="5" customFormat="1" x14ac:dyDescent="0.2">
      <c r="A24" s="133" t="s">
        <v>41</v>
      </c>
      <c r="B24" s="11"/>
    </row>
    <row r="25" spans="1:11" s="5" customFormat="1" x14ac:dyDescent="0.2">
      <c r="A25" s="133" t="s">
        <v>43</v>
      </c>
      <c r="B25" s="11"/>
    </row>
    <row r="26" spans="1:11" s="5" customFormat="1" x14ac:dyDescent="0.2">
      <c r="A26" s="133" t="s">
        <v>44</v>
      </c>
      <c r="B26" s="11"/>
    </row>
    <row r="27" spans="1:11" s="5" customFormat="1" x14ac:dyDescent="0.2">
      <c r="A27" s="133" t="s">
        <v>45</v>
      </c>
      <c r="B27" s="11"/>
    </row>
    <row r="28" spans="1:11" s="5" customFormat="1" x14ac:dyDescent="0.2">
      <c r="A28" s="133" t="s">
        <v>46</v>
      </c>
      <c r="B28" s="11"/>
    </row>
    <row r="29" spans="1:11" s="5" customFormat="1" x14ac:dyDescent="0.2">
      <c r="A29" s="133" t="s">
        <v>47</v>
      </c>
      <c r="B29" s="11"/>
    </row>
    <row r="30" spans="1:11" s="5" customFormat="1" x14ac:dyDescent="0.2">
      <c r="A30" s="133" t="s">
        <v>48</v>
      </c>
      <c r="B30" s="11"/>
    </row>
    <row r="31" spans="1:11" s="5" customFormat="1" ht="409.5" x14ac:dyDescent="0.2">
      <c r="B31" s="11"/>
      <c r="F31" s="5" t="s">
        <v>284</v>
      </c>
    </row>
    <row r="32" spans="1:11" s="5" customFormat="1" x14ac:dyDescent="0.2">
      <c r="A32" s="133"/>
      <c r="B32" s="8"/>
    </row>
    <row r="33" spans="1:1" s="5" customFormat="1" x14ac:dyDescent="0.2">
      <c r="A33" s="133"/>
    </row>
    <row r="34" spans="1:1" s="5" customFormat="1" x14ac:dyDescent="0.2">
      <c r="A34" s="134"/>
    </row>
    <row r="35" spans="1:1" s="5" customFormat="1" x14ac:dyDescent="0.2">
      <c r="A35" s="134"/>
    </row>
    <row r="36" spans="1:1" s="5" customFormat="1" x14ac:dyDescent="0.2">
      <c r="A36" s="134"/>
    </row>
    <row r="37" spans="1:1" s="5" customFormat="1" x14ac:dyDescent="0.2">
      <c r="A37" s="35"/>
    </row>
    <row r="38" spans="1:1" s="5" customFormat="1" x14ac:dyDescent="0.2">
      <c r="A38" s="35"/>
    </row>
    <row r="39" spans="1:1" s="5" customFormat="1" x14ac:dyDescent="0.2">
      <c r="A39" s="35"/>
    </row>
    <row r="40" spans="1:1" s="5" customFormat="1" x14ac:dyDescent="0.2">
      <c r="A40" s="35"/>
    </row>
    <row r="41" spans="1:1" s="5" customFormat="1" x14ac:dyDescent="0.2">
      <c r="A41" s="35"/>
    </row>
    <row r="42" spans="1:1" s="5" customFormat="1" x14ac:dyDescent="0.2">
      <c r="A42" s="35"/>
    </row>
    <row r="43" spans="1:1" s="5" customFormat="1" x14ac:dyDescent="0.2">
      <c r="A43" s="35"/>
    </row>
    <row r="44" spans="1:1" s="5" customFormat="1" x14ac:dyDescent="0.2">
      <c r="A44" s="35"/>
    </row>
    <row r="45" spans="1:1" s="5" customFormat="1" x14ac:dyDescent="0.2">
      <c r="A45" s="35"/>
    </row>
    <row r="46" spans="1:1" s="5" customFormat="1" x14ac:dyDescent="0.2">
      <c r="A46" s="35"/>
    </row>
    <row r="47" spans="1:1" s="5" customFormat="1" x14ac:dyDescent="0.2">
      <c r="A47" s="35"/>
    </row>
    <row r="48" spans="1:1" s="5" customFormat="1" x14ac:dyDescent="0.2">
      <c r="A48" s="35"/>
    </row>
    <row r="49" spans="1:1" s="5" customFormat="1" x14ac:dyDescent="0.2">
      <c r="A49" s="35"/>
    </row>
    <row r="50" spans="1:1" s="5" customFormat="1" x14ac:dyDescent="0.2">
      <c r="A50" s="35"/>
    </row>
    <row r="51" spans="1:1" s="5" customFormat="1" x14ac:dyDescent="0.2">
      <c r="A51" s="35"/>
    </row>
    <row r="52" spans="1:1" s="5" customFormat="1" x14ac:dyDescent="0.2">
      <c r="A52" s="35"/>
    </row>
    <row r="53" spans="1:1" s="5" customFormat="1" x14ac:dyDescent="0.2">
      <c r="A53" s="35"/>
    </row>
    <row r="54" spans="1:1" s="5" customFormat="1" x14ac:dyDescent="0.2">
      <c r="A54" s="35"/>
    </row>
    <row r="55" spans="1:1" s="5" customFormat="1" x14ac:dyDescent="0.2">
      <c r="A55" s="35"/>
    </row>
    <row r="56" spans="1:1" s="5" customFormat="1" x14ac:dyDescent="0.2">
      <c r="A56" s="35"/>
    </row>
    <row r="57" spans="1:1" s="5" customFormat="1" x14ac:dyDescent="0.2">
      <c r="A57" s="35"/>
    </row>
    <row r="58" spans="1:1" s="5" customFormat="1" x14ac:dyDescent="0.2">
      <c r="A58" s="35"/>
    </row>
    <row r="59" spans="1:1" s="5" customFormat="1" x14ac:dyDescent="0.2">
      <c r="A59" s="35"/>
    </row>
    <row r="60" spans="1:1" s="5" customFormat="1" x14ac:dyDescent="0.2">
      <c r="A60" s="35"/>
    </row>
    <row r="61" spans="1:1" s="5" customFormat="1" x14ac:dyDescent="0.2">
      <c r="A61" s="35"/>
    </row>
    <row r="62" spans="1:1" s="5" customFormat="1" x14ac:dyDescent="0.2">
      <c r="A62" s="35"/>
    </row>
    <row r="63" spans="1:1" s="5" customFormat="1" x14ac:dyDescent="0.2">
      <c r="A63" s="35"/>
    </row>
    <row r="64" spans="1:1" s="5" customFormat="1" x14ac:dyDescent="0.2">
      <c r="A64" s="35"/>
    </row>
    <row r="65" spans="1:1" s="5" customFormat="1" x14ac:dyDescent="0.2">
      <c r="A65" s="35"/>
    </row>
    <row r="66" spans="1:1" s="5" customFormat="1" x14ac:dyDescent="0.2">
      <c r="A66" s="35"/>
    </row>
    <row r="67" spans="1:1" s="5" customFormat="1" x14ac:dyDescent="0.2">
      <c r="A67" s="35"/>
    </row>
    <row r="68" spans="1:1" s="5" customFormat="1" x14ac:dyDescent="0.2">
      <c r="A68" s="35"/>
    </row>
    <row r="69" spans="1:1" s="5" customFormat="1" x14ac:dyDescent="0.2">
      <c r="A69" s="35"/>
    </row>
    <row r="70" spans="1:1" s="5" customFormat="1" x14ac:dyDescent="0.2">
      <c r="A70" s="35"/>
    </row>
    <row r="71" spans="1:1" s="5" customFormat="1" x14ac:dyDescent="0.2">
      <c r="A71" s="35"/>
    </row>
    <row r="72" spans="1:1" s="5" customFormat="1" x14ac:dyDescent="0.2">
      <c r="A72" s="35"/>
    </row>
    <row r="73" spans="1:1" s="5" customFormat="1" x14ac:dyDescent="0.2">
      <c r="A73" s="35"/>
    </row>
    <row r="74" spans="1:1" s="5" customFormat="1" x14ac:dyDescent="0.2">
      <c r="A74" s="35"/>
    </row>
    <row r="75" spans="1:1" s="5" customFormat="1" x14ac:dyDescent="0.2">
      <c r="A75" s="35"/>
    </row>
    <row r="76" spans="1:1" s="5" customFormat="1" x14ac:dyDescent="0.2">
      <c r="A76" s="35"/>
    </row>
    <row r="77" spans="1:1" s="5" customFormat="1" x14ac:dyDescent="0.2">
      <c r="A77" s="35"/>
    </row>
    <row r="78" spans="1:1" s="5" customFormat="1" x14ac:dyDescent="0.2">
      <c r="A78" s="35"/>
    </row>
    <row r="79" spans="1:1" s="5" customFormat="1" x14ac:dyDescent="0.2">
      <c r="A79" s="35"/>
    </row>
    <row r="80" spans="1:1" s="5" customFormat="1" x14ac:dyDescent="0.2">
      <c r="A80" s="35"/>
    </row>
    <row r="81" spans="1:1" s="5" customFormat="1" x14ac:dyDescent="0.2">
      <c r="A81" s="35"/>
    </row>
    <row r="82" spans="1:1" s="5" customFormat="1" x14ac:dyDescent="0.2">
      <c r="A82" s="35"/>
    </row>
    <row r="83" spans="1:1" s="5" customFormat="1" x14ac:dyDescent="0.2">
      <c r="A83" s="35"/>
    </row>
    <row r="84" spans="1:1" s="5" customFormat="1" x14ac:dyDescent="0.2">
      <c r="A84" s="35"/>
    </row>
    <row r="85" spans="1:1" s="5" customFormat="1" x14ac:dyDescent="0.2">
      <c r="A85" s="35"/>
    </row>
    <row r="86" spans="1:1" s="5" customFormat="1" x14ac:dyDescent="0.2">
      <c r="A86" s="35"/>
    </row>
    <row r="87" spans="1:1" s="5" customFormat="1" x14ac:dyDescent="0.2">
      <c r="A87" s="35"/>
    </row>
    <row r="88" spans="1:1" s="5" customFormat="1" x14ac:dyDescent="0.2">
      <c r="A88" s="35"/>
    </row>
    <row r="89" spans="1:1" s="5" customFormat="1" x14ac:dyDescent="0.2">
      <c r="A89" s="35"/>
    </row>
    <row r="90" spans="1:1" s="5" customFormat="1" x14ac:dyDescent="0.2">
      <c r="A90" s="35"/>
    </row>
    <row r="91" spans="1:1" s="5" customFormat="1" x14ac:dyDescent="0.2">
      <c r="A91" s="35"/>
    </row>
    <row r="92" spans="1:1" s="5" customFormat="1" x14ac:dyDescent="0.2">
      <c r="A92" s="35"/>
    </row>
    <row r="93" spans="1:1" s="5" customFormat="1" x14ac:dyDescent="0.2">
      <c r="A93" s="35"/>
    </row>
    <row r="94" spans="1:1" s="5" customFormat="1" x14ac:dyDescent="0.2">
      <c r="A94" s="35"/>
    </row>
    <row r="95" spans="1:1" s="5" customFormat="1" x14ac:dyDescent="0.2">
      <c r="A95" s="35"/>
    </row>
    <row r="96" spans="1:1" s="5" customFormat="1" x14ac:dyDescent="0.2">
      <c r="A96" s="35"/>
    </row>
    <row r="97" spans="1:1" s="5" customFormat="1" x14ac:dyDescent="0.2">
      <c r="A97" s="35"/>
    </row>
    <row r="98" spans="1:1" s="5" customFormat="1" x14ac:dyDescent="0.2">
      <c r="A98" s="35"/>
    </row>
    <row r="99" spans="1:1" s="5" customFormat="1" x14ac:dyDescent="0.2">
      <c r="A99" s="35"/>
    </row>
    <row r="100" spans="1:1" s="5" customFormat="1" x14ac:dyDescent="0.2">
      <c r="A100" s="35"/>
    </row>
    <row r="101" spans="1:1" s="5" customFormat="1" x14ac:dyDescent="0.2">
      <c r="A101" s="35"/>
    </row>
    <row r="102" spans="1:1" s="5" customFormat="1" x14ac:dyDescent="0.2">
      <c r="A102" s="35"/>
    </row>
    <row r="103" spans="1:1" s="5" customFormat="1" x14ac:dyDescent="0.2">
      <c r="A103" s="35"/>
    </row>
    <row r="104" spans="1:1" s="5" customFormat="1" x14ac:dyDescent="0.2">
      <c r="A104" s="35"/>
    </row>
    <row r="105" spans="1:1" s="5" customFormat="1" x14ac:dyDescent="0.2">
      <c r="A105" s="35"/>
    </row>
    <row r="106" spans="1:1" s="5" customFormat="1" x14ac:dyDescent="0.2">
      <c r="A106" s="35"/>
    </row>
    <row r="107" spans="1:1" s="5" customFormat="1" x14ac:dyDescent="0.2">
      <c r="A107" s="35"/>
    </row>
    <row r="108" spans="1:1" s="5" customFormat="1" x14ac:dyDescent="0.2">
      <c r="A108" s="35"/>
    </row>
    <row r="109" spans="1:1" s="5" customFormat="1" x14ac:dyDescent="0.2">
      <c r="A109" s="35"/>
    </row>
    <row r="110" spans="1:1" s="5" customFormat="1" x14ac:dyDescent="0.2">
      <c r="A110" s="35"/>
    </row>
    <row r="111" spans="1:1" s="5" customFormat="1" x14ac:dyDescent="0.2">
      <c r="A111" s="35"/>
    </row>
    <row r="112" spans="1:1" s="5" customFormat="1" x14ac:dyDescent="0.2">
      <c r="A112" s="35"/>
    </row>
    <row r="113" spans="1:1" s="5" customFormat="1" x14ac:dyDescent="0.2">
      <c r="A113" s="35"/>
    </row>
    <row r="114" spans="1:1" s="5" customFormat="1" x14ac:dyDescent="0.2">
      <c r="A114" s="35"/>
    </row>
    <row r="115" spans="1:1" s="5" customFormat="1" x14ac:dyDescent="0.2">
      <c r="A115" s="35"/>
    </row>
    <row r="116" spans="1:1" s="5" customFormat="1" x14ac:dyDescent="0.2">
      <c r="A116" s="35"/>
    </row>
    <row r="117" spans="1:1" s="5" customFormat="1" x14ac:dyDescent="0.2">
      <c r="A117" s="35"/>
    </row>
    <row r="118" spans="1:1" s="5" customFormat="1" x14ac:dyDescent="0.2">
      <c r="A118" s="35"/>
    </row>
    <row r="119" spans="1:1" s="5" customFormat="1" x14ac:dyDescent="0.2">
      <c r="A119" s="35"/>
    </row>
    <row r="120" spans="1:1" s="5" customFormat="1" x14ac:dyDescent="0.2">
      <c r="A120" s="35"/>
    </row>
    <row r="121" spans="1:1" s="5" customFormat="1" x14ac:dyDescent="0.2">
      <c r="A121" s="35"/>
    </row>
    <row r="122" spans="1:1" s="5" customFormat="1" x14ac:dyDescent="0.2">
      <c r="A122" s="35"/>
    </row>
    <row r="123" spans="1:1" s="5" customFormat="1" x14ac:dyDescent="0.2">
      <c r="A123" s="35"/>
    </row>
    <row r="124" spans="1:1" s="5" customFormat="1" x14ac:dyDescent="0.2">
      <c r="A124" s="35"/>
    </row>
    <row r="125" spans="1:1" s="5" customFormat="1" x14ac:dyDescent="0.2">
      <c r="A125" s="35"/>
    </row>
    <row r="126" spans="1:1" s="5" customFormat="1" x14ac:dyDescent="0.2">
      <c r="A126" s="35"/>
    </row>
    <row r="127" spans="1:1" s="5" customFormat="1" x14ac:dyDescent="0.2">
      <c r="A127" s="35"/>
    </row>
    <row r="128" spans="1:1" s="5" customFormat="1" x14ac:dyDescent="0.2">
      <c r="A128" s="35"/>
    </row>
    <row r="129" spans="1:1" s="5" customFormat="1" x14ac:dyDescent="0.2">
      <c r="A129" s="35"/>
    </row>
    <row r="130" spans="1:1" s="5" customFormat="1" x14ac:dyDescent="0.2">
      <c r="A130" s="35"/>
    </row>
    <row r="131" spans="1:1" s="5" customFormat="1" x14ac:dyDescent="0.2">
      <c r="A131" s="35"/>
    </row>
    <row r="132" spans="1:1" s="5" customFormat="1" x14ac:dyDescent="0.2">
      <c r="A132" s="35"/>
    </row>
    <row r="133" spans="1:1" s="5" customFormat="1" x14ac:dyDescent="0.2">
      <c r="A133" s="35"/>
    </row>
    <row r="134" spans="1:1" s="5" customFormat="1" x14ac:dyDescent="0.2">
      <c r="A134" s="35"/>
    </row>
    <row r="135" spans="1:1" s="5" customFormat="1" x14ac:dyDescent="0.2">
      <c r="A135" s="35"/>
    </row>
    <row r="136" spans="1:1" s="5" customFormat="1" x14ac:dyDescent="0.2">
      <c r="A136" s="35"/>
    </row>
    <row r="137" spans="1:1" s="5" customFormat="1" x14ac:dyDescent="0.2">
      <c r="A137" s="35"/>
    </row>
    <row r="138" spans="1:1" s="5" customFormat="1" x14ac:dyDescent="0.2">
      <c r="A138" s="35"/>
    </row>
    <row r="139" spans="1:1" s="5" customFormat="1" x14ac:dyDescent="0.2">
      <c r="A139" s="35"/>
    </row>
    <row r="140" spans="1:1" s="5" customFormat="1" x14ac:dyDescent="0.2">
      <c r="A140" s="35"/>
    </row>
    <row r="141" spans="1:1" s="5" customFormat="1" x14ac:dyDescent="0.2">
      <c r="A141" s="35"/>
    </row>
    <row r="142" spans="1:1" s="5" customFormat="1" x14ac:dyDescent="0.2">
      <c r="A142" s="35"/>
    </row>
    <row r="143" spans="1:1" s="5" customFormat="1" x14ac:dyDescent="0.2">
      <c r="A143" s="35"/>
    </row>
    <row r="144" spans="1:1" s="5" customFormat="1" x14ac:dyDescent="0.2">
      <c r="A144" s="35"/>
    </row>
    <row r="145" spans="1:1" s="5" customFormat="1" x14ac:dyDescent="0.2">
      <c r="A145" s="35"/>
    </row>
    <row r="146" spans="1:1" s="5" customFormat="1" x14ac:dyDescent="0.2">
      <c r="A146" s="35"/>
    </row>
    <row r="147" spans="1:1" s="5" customFormat="1" x14ac:dyDescent="0.2">
      <c r="A147" s="35"/>
    </row>
    <row r="148" spans="1:1" s="5" customFormat="1" x14ac:dyDescent="0.2">
      <c r="A148" s="35"/>
    </row>
    <row r="149" spans="1:1" s="5" customFormat="1" x14ac:dyDescent="0.2">
      <c r="A149" s="35"/>
    </row>
    <row r="150" spans="1:1" s="5" customFormat="1" x14ac:dyDescent="0.2">
      <c r="A150" s="35"/>
    </row>
    <row r="151" spans="1:1" s="5" customFormat="1" x14ac:dyDescent="0.2">
      <c r="A151" s="35"/>
    </row>
    <row r="152" spans="1:1" s="5" customFormat="1" x14ac:dyDescent="0.2">
      <c r="A152" s="35"/>
    </row>
    <row r="153" spans="1:1" s="5" customFormat="1" x14ac:dyDescent="0.2">
      <c r="A153" s="35"/>
    </row>
    <row r="154" spans="1:1" s="5" customFormat="1" x14ac:dyDescent="0.2">
      <c r="A154" s="35"/>
    </row>
    <row r="155" spans="1:1" s="5" customFormat="1" x14ac:dyDescent="0.2">
      <c r="A155" s="35"/>
    </row>
    <row r="156" spans="1:1" s="5" customFormat="1" x14ac:dyDescent="0.2">
      <c r="A156" s="35"/>
    </row>
    <row r="157" spans="1:1" s="5" customFormat="1" x14ac:dyDescent="0.2">
      <c r="A157" s="35"/>
    </row>
    <row r="158" spans="1:1" s="5" customFormat="1" x14ac:dyDescent="0.2">
      <c r="A158" s="35"/>
    </row>
    <row r="159" spans="1:1" s="5" customFormat="1" x14ac:dyDescent="0.2">
      <c r="A159" s="35"/>
    </row>
    <row r="160" spans="1:1" s="5" customFormat="1" x14ac:dyDescent="0.2">
      <c r="A160" s="35"/>
    </row>
    <row r="161" spans="1:1" s="5" customFormat="1" x14ac:dyDescent="0.2">
      <c r="A161" s="35"/>
    </row>
    <row r="162" spans="1:1" s="5" customFormat="1" x14ac:dyDescent="0.2">
      <c r="A162" s="35"/>
    </row>
    <row r="163" spans="1:1" s="5" customFormat="1" x14ac:dyDescent="0.2">
      <c r="A163" s="35"/>
    </row>
    <row r="164" spans="1:1" s="5" customFormat="1" x14ac:dyDescent="0.2">
      <c r="A164" s="35"/>
    </row>
    <row r="165" spans="1:1" s="5" customFormat="1" x14ac:dyDescent="0.2">
      <c r="A165" s="35"/>
    </row>
    <row r="166" spans="1:1" s="5" customFormat="1" x14ac:dyDescent="0.2">
      <c r="A166" s="35"/>
    </row>
    <row r="167" spans="1:1" s="5" customFormat="1" x14ac:dyDescent="0.2">
      <c r="A167" s="35"/>
    </row>
    <row r="168" spans="1:1" s="5" customFormat="1" x14ac:dyDescent="0.2">
      <c r="A168" s="35"/>
    </row>
    <row r="169" spans="1:1" s="5" customFormat="1" x14ac:dyDescent="0.2">
      <c r="A169" s="35"/>
    </row>
    <row r="170" spans="1:1" s="5" customFormat="1" x14ac:dyDescent="0.2">
      <c r="A170" s="35"/>
    </row>
    <row r="171" spans="1:1" s="5" customFormat="1" x14ac:dyDescent="0.2">
      <c r="A171" s="35"/>
    </row>
    <row r="172" spans="1:1" s="5" customFormat="1" x14ac:dyDescent="0.2">
      <c r="A172" s="35"/>
    </row>
    <row r="173" spans="1:1" s="5" customFormat="1" x14ac:dyDescent="0.2">
      <c r="A173" s="35"/>
    </row>
    <row r="174" spans="1:1" s="5" customFormat="1" x14ac:dyDescent="0.2">
      <c r="A174" s="35"/>
    </row>
    <row r="175" spans="1:1" s="5" customFormat="1" x14ac:dyDescent="0.2">
      <c r="A175" s="35"/>
    </row>
    <row r="176" spans="1:1" s="5" customFormat="1" x14ac:dyDescent="0.2">
      <c r="A176" s="35"/>
    </row>
    <row r="177" spans="1:1" s="5" customFormat="1" x14ac:dyDescent="0.2">
      <c r="A177" s="35"/>
    </row>
    <row r="178" spans="1:1" s="5" customFormat="1" x14ac:dyDescent="0.2">
      <c r="A178" s="35"/>
    </row>
    <row r="179" spans="1:1" s="5" customFormat="1" x14ac:dyDescent="0.2">
      <c r="A179" s="35"/>
    </row>
    <row r="180" spans="1:1" s="5" customFormat="1" x14ac:dyDescent="0.2">
      <c r="A180" s="35"/>
    </row>
    <row r="181" spans="1:1" s="5" customFormat="1" x14ac:dyDescent="0.2">
      <c r="A181" s="35"/>
    </row>
    <row r="182" spans="1:1" s="5" customFormat="1" x14ac:dyDescent="0.2">
      <c r="A182" s="35"/>
    </row>
    <row r="183" spans="1:1" s="5" customFormat="1" x14ac:dyDescent="0.2">
      <c r="A183" s="35"/>
    </row>
    <row r="184" spans="1:1" s="5" customFormat="1" x14ac:dyDescent="0.2">
      <c r="A184" s="35"/>
    </row>
    <row r="185" spans="1:1" s="5" customFormat="1" x14ac:dyDescent="0.2">
      <c r="A185" s="35"/>
    </row>
    <row r="186" spans="1:1" s="5" customFormat="1" x14ac:dyDescent="0.2">
      <c r="A186" s="35"/>
    </row>
    <row r="187" spans="1:1" s="5" customFormat="1" x14ac:dyDescent="0.2">
      <c r="A187" s="35"/>
    </row>
    <row r="188" spans="1:1" s="5" customFormat="1" x14ac:dyDescent="0.2">
      <c r="A188" s="35"/>
    </row>
    <row r="189" spans="1:1" s="5" customFormat="1" x14ac:dyDescent="0.2">
      <c r="A189" s="35"/>
    </row>
    <row r="190" spans="1:1" s="5" customFormat="1" x14ac:dyDescent="0.2">
      <c r="A190" s="35"/>
    </row>
    <row r="191" spans="1:1" s="5" customFormat="1" x14ac:dyDescent="0.2">
      <c r="A191" s="35"/>
    </row>
    <row r="192" spans="1:1" s="5" customFormat="1" x14ac:dyDescent="0.2">
      <c r="A192" s="35"/>
    </row>
    <row r="193" spans="1:1" s="5" customFormat="1" x14ac:dyDescent="0.2">
      <c r="A193" s="35"/>
    </row>
    <row r="194" spans="1:1" s="5" customFormat="1" x14ac:dyDescent="0.2">
      <c r="A194" s="35"/>
    </row>
    <row r="195" spans="1:1" s="5" customFormat="1" x14ac:dyDescent="0.2">
      <c r="A195" s="35"/>
    </row>
    <row r="196" spans="1:1" s="5" customFormat="1" x14ac:dyDescent="0.2">
      <c r="A196" s="35"/>
    </row>
    <row r="197" spans="1:1" s="5" customFormat="1" x14ac:dyDescent="0.2">
      <c r="A197" s="35"/>
    </row>
    <row r="198" spans="1:1" s="5" customFormat="1" x14ac:dyDescent="0.2">
      <c r="A198" s="35"/>
    </row>
    <row r="199" spans="1:1" s="5" customFormat="1" x14ac:dyDescent="0.2">
      <c r="A199" s="35"/>
    </row>
    <row r="200" spans="1:1" s="5" customFormat="1" x14ac:dyDescent="0.2">
      <c r="A200" s="35"/>
    </row>
    <row r="201" spans="1:1" s="5" customFormat="1" x14ac:dyDescent="0.2">
      <c r="A201" s="35"/>
    </row>
    <row r="202" spans="1:1" s="5" customFormat="1" x14ac:dyDescent="0.2">
      <c r="A202" s="35"/>
    </row>
    <row r="203" spans="1:1" s="5" customFormat="1" x14ac:dyDescent="0.2">
      <c r="A203" s="35"/>
    </row>
    <row r="204" spans="1:1" s="5" customFormat="1" x14ac:dyDescent="0.2">
      <c r="A204" s="35"/>
    </row>
    <row r="205" spans="1:1" s="5" customFormat="1" x14ac:dyDescent="0.2">
      <c r="A205" s="35"/>
    </row>
    <row r="206" spans="1:1" s="5" customFormat="1" x14ac:dyDescent="0.2">
      <c r="A206" s="35"/>
    </row>
    <row r="207" spans="1:1" s="5" customFormat="1" x14ac:dyDescent="0.2">
      <c r="A207" s="35"/>
    </row>
    <row r="208" spans="1:1" s="5" customFormat="1" x14ac:dyDescent="0.2">
      <c r="A208" s="35"/>
    </row>
    <row r="209" spans="1:1" s="5" customFormat="1" x14ac:dyDescent="0.2">
      <c r="A209" s="35"/>
    </row>
    <row r="210" spans="1:1" s="5" customFormat="1" x14ac:dyDescent="0.2">
      <c r="A210" s="35"/>
    </row>
    <row r="211" spans="1:1" s="5" customFormat="1" x14ac:dyDescent="0.2">
      <c r="A211" s="35"/>
    </row>
    <row r="212" spans="1:1" s="5" customFormat="1" x14ac:dyDescent="0.2">
      <c r="A212" s="35"/>
    </row>
    <row r="213" spans="1:1" s="5" customFormat="1" x14ac:dyDescent="0.2">
      <c r="A213" s="35"/>
    </row>
    <row r="214" spans="1:1" s="5" customFormat="1" x14ac:dyDescent="0.2">
      <c r="A214" s="35"/>
    </row>
    <row r="215" spans="1:1" s="5" customFormat="1" x14ac:dyDescent="0.2">
      <c r="A215" s="35"/>
    </row>
    <row r="216" spans="1:1" s="5" customFormat="1" x14ac:dyDescent="0.2">
      <c r="A216" s="35"/>
    </row>
    <row r="217" spans="1:1" s="5" customFormat="1" x14ac:dyDescent="0.2">
      <c r="A217" s="35"/>
    </row>
    <row r="218" spans="1:1" s="5" customFormat="1" x14ac:dyDescent="0.2">
      <c r="A218" s="35"/>
    </row>
    <row r="219" spans="1:1" s="5" customFormat="1" x14ac:dyDescent="0.2">
      <c r="A219" s="35"/>
    </row>
    <row r="220" spans="1:1" s="5" customFormat="1" x14ac:dyDescent="0.2">
      <c r="A220" s="35"/>
    </row>
    <row r="221" spans="1:1" s="5" customFormat="1" x14ac:dyDescent="0.2">
      <c r="A221" s="35"/>
    </row>
    <row r="222" spans="1:1" s="5" customFormat="1" x14ac:dyDescent="0.2">
      <c r="A222" s="35"/>
    </row>
    <row r="223" spans="1:1" s="5" customFormat="1" x14ac:dyDescent="0.2">
      <c r="A223" s="35"/>
    </row>
    <row r="224" spans="1:1" s="5" customFormat="1" x14ac:dyDescent="0.2">
      <c r="A224" s="35"/>
    </row>
    <row r="225" spans="1:1" s="5" customFormat="1" x14ac:dyDescent="0.2">
      <c r="A225" s="35"/>
    </row>
    <row r="226" spans="1:1" s="5" customFormat="1" x14ac:dyDescent="0.2">
      <c r="A226" s="35"/>
    </row>
    <row r="227" spans="1:1" s="5" customFormat="1" x14ac:dyDescent="0.2">
      <c r="A227" s="35"/>
    </row>
    <row r="228" spans="1:1" s="5" customFormat="1" x14ac:dyDescent="0.2">
      <c r="A228" s="35"/>
    </row>
    <row r="229" spans="1:1" s="5" customFormat="1" x14ac:dyDescent="0.2">
      <c r="A229" s="35"/>
    </row>
    <row r="230" spans="1:1" s="5" customFormat="1" x14ac:dyDescent="0.2">
      <c r="A230" s="35"/>
    </row>
    <row r="231" spans="1:1" s="5" customFormat="1" x14ac:dyDescent="0.2">
      <c r="A231" s="35"/>
    </row>
    <row r="232" spans="1:1" s="5" customFormat="1" x14ac:dyDescent="0.2">
      <c r="A232" s="35"/>
    </row>
    <row r="233" spans="1:1" s="5" customFormat="1" x14ac:dyDescent="0.2">
      <c r="A233" s="35"/>
    </row>
    <row r="234" spans="1:1" s="5" customFormat="1" x14ac:dyDescent="0.2">
      <c r="A234" s="35"/>
    </row>
    <row r="235" spans="1:1" s="5" customFormat="1" x14ac:dyDescent="0.2">
      <c r="A235" s="35"/>
    </row>
    <row r="236" spans="1:1" s="5" customFormat="1" x14ac:dyDescent="0.2">
      <c r="A236" s="35"/>
    </row>
    <row r="237" spans="1:1" s="5" customFormat="1" x14ac:dyDescent="0.2">
      <c r="A237" s="35"/>
    </row>
    <row r="238" spans="1:1" s="5" customFormat="1" x14ac:dyDescent="0.2">
      <c r="A238" s="35"/>
    </row>
    <row r="239" spans="1:1" s="5" customFormat="1" x14ac:dyDescent="0.2">
      <c r="A239" s="35"/>
    </row>
    <row r="240" spans="1:1" s="5" customFormat="1" x14ac:dyDescent="0.2">
      <c r="A240" s="35"/>
    </row>
    <row r="241" spans="1:10" s="5" customFormat="1" x14ac:dyDescent="0.2">
      <c r="A241" s="35"/>
      <c r="I241" s="3"/>
      <c r="J241" s="3"/>
    </row>
  </sheetData>
  <phoneticPr fontId="0" type="noConversion"/>
  <pageMargins left="0.75" right="0.75" top="1" bottom="1" header="0.5" footer="0.5"/>
  <pageSetup scale="80" orientation="landscape" verticalDpi="300" r:id="rId1"/>
  <headerFooter alignWithMargins="0">
    <oddHeader>&amp;C&amp;"Arial,Bold"&amp;14V3 Ballot Submission/Resolution Form</oddHeader>
    <oddFooter>&amp;L&amp;F [&amp;A]&amp;C&amp;P&amp;RMarch 2003</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workbookViewId="0">
      <selection activeCell="C2" sqref="C2:C5"/>
    </sheetView>
  </sheetViews>
  <sheetFormatPr defaultRowHeight="12.75" x14ac:dyDescent="0.2"/>
  <sheetData>
    <row r="1" spans="1:3" x14ac:dyDescent="0.2">
      <c r="A1">
        <v>20130215</v>
      </c>
      <c r="C1">
        <v>20130221</v>
      </c>
    </row>
    <row r="2" spans="1:3" ht="25.5" x14ac:dyDescent="0.2">
      <c r="A2" s="154" t="s">
        <v>603</v>
      </c>
      <c r="C2" s="154" t="s">
        <v>286</v>
      </c>
    </row>
    <row r="3" spans="1:3" ht="25.5" x14ac:dyDescent="0.2">
      <c r="A3" s="154" t="s">
        <v>604</v>
      </c>
      <c r="C3" s="154" t="s">
        <v>600</v>
      </c>
    </row>
    <row r="4" spans="1:3" ht="25.5" x14ac:dyDescent="0.2">
      <c r="A4" s="154" t="s">
        <v>605</v>
      </c>
      <c r="C4" s="154" t="s">
        <v>601</v>
      </c>
    </row>
    <row r="5" spans="1:3" ht="25.5" x14ac:dyDescent="0.2">
      <c r="C5" s="154" t="s">
        <v>602</v>
      </c>
    </row>
  </sheetData>
  <dataValidations count="1">
    <dataValidation showInputMessage="1" showErrorMessage="1" sqref="C2:C5"/>
  </dataValidations>
  <pageMargins left="0.7" right="0.7" top="0.75" bottom="0.75" header="0.3" footer="0.3"/>
  <pageSetup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3CF04B2C1D76B47A8692E06559A49E4" ma:contentTypeVersion="2" ma:contentTypeDescription="Create a new document." ma:contentTypeScope="" ma:versionID="9bd4330f477c6c32ca10de31d28f9106">
  <xsd:schema xmlns:xsd="http://www.w3.org/2001/XMLSchema" xmlns:p="http://schemas.microsoft.com/office/2006/metadata/properties" xmlns:ns1="http://schemas.microsoft.com/sharepoint/v3" targetNamespace="http://schemas.microsoft.com/office/2006/metadata/properties" ma:root="true" ma:fieldsID="b888e1a48942958a1cb5fd23748aea92" ns1:_="">
    <xsd:import namespace="http://schemas.microsoft.com/sharepoint/v3"/>
    <xsd:element name="properties">
      <xsd:complexType>
        <xsd:sequence>
          <xsd:element name="documentManagement">
            <xsd:complexType>
              <xsd:all>
                <xsd:element ref="ns1:Organization" minOccurs="0"/>
                <xsd:element ref="ns1:HCProcess" minOccurs="0"/>
              </xsd:all>
            </xsd:complexType>
          </xsd:element>
        </xsd:sequence>
      </xsd:complexType>
    </xsd:element>
  </xsd:schema>
  <xsd:schema xmlns:xsd="http://www.w3.org/2001/XMLSchema" xmlns:dms="http://schemas.microsoft.com/office/2006/documentManagement/types" targetNamespace="http://schemas.microsoft.com/sharepoint/v3" elementFormDefault="qualified">
    <xsd:import namespace="http://schemas.microsoft.com/office/2006/documentManagement/types"/>
    <xsd:element name="Organization" ma:index="8" nillable="true" ma:displayName="Organization" ma:default="H IM HS" ma:internalName="Organization" ma:readOnly="false">
      <xsd:simpleType>
        <xsd:restriction base="dms:Text"/>
      </xsd:simpleType>
    </xsd:element>
    <xsd:element name="HCProcess" ma:index="9" nillable="true" ma:displayName="HCProcess" ma:internalName="HCProcess" ma:readOnly="fals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p:properties xmlns:p="http://schemas.microsoft.com/office/2006/metadata/properties" xmlns:xsi="http://www.w3.org/2001/XMLSchema-instance">
  <documentManagement>
    <HCProcess xmlns="http://schemas.microsoft.com/sharepoint/v3" xsi:nil="true"/>
    <Organization xmlns="http://schemas.microsoft.com/sharepoint/v3">H IM HS</Organization>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279B14F-AEBC-4B6F-99A2-C1703F9F9F7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B94E0257-AE70-418C-8F49-0FE56CD11C57}">
  <ds:schemaRefs>
    <ds:schemaRef ds:uri="http://purl.org/dc/elements/1.1/"/>
    <ds:schemaRef ds:uri="http://purl.org/dc/terms/"/>
    <ds:schemaRef ds:uri="http://schemas.microsoft.com/sharepoint/v3"/>
    <ds:schemaRef ds:uri="http://schemas.microsoft.com/office/2006/documentManagement/types"/>
    <ds:schemaRef ds:uri="http://schemas.openxmlformats.org/package/2006/metadata/core-properties"/>
    <ds:schemaRef ds:uri="http://www.w3.org/XML/1998/namespace"/>
    <ds:schemaRef ds:uri="http://schemas.microsoft.com/office/2006/metadata/properties"/>
    <ds:schemaRef ds:uri="http://purl.org/dc/dcmitype/"/>
  </ds:schemaRefs>
</ds:datastoreItem>
</file>

<file path=customXml/itemProps3.xml><?xml version="1.0" encoding="utf-8"?>
<ds:datastoreItem xmlns:ds="http://schemas.openxmlformats.org/officeDocument/2006/customXml" ds:itemID="{791C9B70-18F2-4353-9DF2-80294C0DC38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74</vt:i4>
      </vt:variant>
    </vt:vector>
  </HeadingPairs>
  <TitlesOfParts>
    <vt:vector size="83" baseType="lpstr">
      <vt:lpstr>Submitter</vt:lpstr>
      <vt:lpstr>Ballot</vt:lpstr>
      <vt:lpstr>Instructions</vt:lpstr>
      <vt:lpstr>Instructions Cont..</vt:lpstr>
      <vt:lpstr>Format Guidelines</vt:lpstr>
      <vt:lpstr>Co-Chair Guidelines</vt:lpstr>
      <vt:lpstr>CodeReference</vt:lpstr>
      <vt:lpstr>Setup</vt:lpstr>
      <vt:lpstr>Commenters</vt:lpstr>
      <vt:lpstr>Artifact</vt:lpstr>
      <vt:lpstr>Artifact_type</vt:lpstr>
      <vt:lpstr>BalComCol</vt:lpstr>
      <vt:lpstr>Ballot_Committee</vt:lpstr>
      <vt:lpstr>BCmt</vt:lpstr>
      <vt:lpstr>BehalfEmail</vt:lpstr>
      <vt:lpstr>Ballot!C_5578</vt:lpstr>
      <vt:lpstr>Ballot!C_6394</vt:lpstr>
      <vt:lpstr>Change_Applied</vt:lpstr>
      <vt:lpstr>commentgroup</vt:lpstr>
      <vt:lpstr>Comments</vt:lpstr>
      <vt:lpstr>ComTime</vt:lpstr>
      <vt:lpstr>Disclaimer</vt:lpstr>
      <vt:lpstr>Disclaimer2</vt:lpstr>
      <vt:lpstr>Disclaimer3</vt:lpstr>
      <vt:lpstr>DispCmt</vt:lpstr>
      <vt:lpstr>Disposition</vt:lpstr>
      <vt:lpstr>Disposition_Comment</vt:lpstr>
      <vt:lpstr>Disposition_Committee</vt:lpstr>
      <vt:lpstr>Disposition2</vt:lpstr>
      <vt:lpstr>dispositionstatus</vt:lpstr>
      <vt:lpstr>Dispstat</vt:lpstr>
      <vt:lpstr>Domain</vt:lpstr>
      <vt:lpstr>Existing_Wording</vt:lpstr>
      <vt:lpstr>FirstRow</vt:lpstr>
      <vt:lpstr>For_Against_Abstain</vt:lpstr>
      <vt:lpstr>ID</vt:lpstr>
      <vt:lpstr>InPersReq</vt:lpstr>
      <vt:lpstr>LastCol</vt:lpstr>
      <vt:lpstr>Number</vt:lpstr>
      <vt:lpstr>NumberID</vt:lpstr>
      <vt:lpstr>OnBehalfOf</vt:lpstr>
      <vt:lpstr>Ov</vt:lpstr>
      <vt:lpstr>OverallVote</vt:lpstr>
      <vt:lpstr>OVote</vt:lpstr>
      <vt:lpstr>Ballot!Print_Area</vt:lpstr>
      <vt:lpstr>Instructions!Print_Area</vt:lpstr>
      <vt:lpstr>Submitter!Print_Area</vt:lpstr>
      <vt:lpstr>Submitter!Print_Titles</vt:lpstr>
      <vt:lpstr>Proposed_Wording</vt:lpstr>
      <vt:lpstr>Pubs</vt:lpstr>
      <vt:lpstr>RecFrom</vt:lpstr>
      <vt:lpstr>ReferredTo</vt:lpstr>
      <vt:lpstr>Responsibility</vt:lpstr>
      <vt:lpstr>ResReq</vt:lpstr>
      <vt:lpstr>'Co-Chair Guidelines'!SArtifact</vt:lpstr>
      <vt:lpstr>'Format Guidelines'!SArtifact</vt:lpstr>
      <vt:lpstr>SArtifact</vt:lpstr>
      <vt:lpstr>'Co-Chair Guidelines'!SBallot</vt:lpstr>
      <vt:lpstr>'Format Guidelines'!SBallot</vt:lpstr>
      <vt:lpstr>SBallot</vt:lpstr>
      <vt:lpstr>SBallot2</vt:lpstr>
      <vt:lpstr>'Co-Chair Guidelines'!SCmt</vt:lpstr>
      <vt:lpstr>'Format Guidelines'!SCmt</vt:lpstr>
      <vt:lpstr>SCmt</vt:lpstr>
      <vt:lpstr>'Co-Chair Guidelines'!SDisp</vt:lpstr>
      <vt:lpstr>'Format Guidelines'!SDisp</vt:lpstr>
      <vt:lpstr>SDisp</vt:lpstr>
      <vt:lpstr>SDisp2</vt:lpstr>
      <vt:lpstr>Section</vt:lpstr>
      <vt:lpstr>Status</vt:lpstr>
      <vt:lpstr>SubByCol</vt:lpstr>
      <vt:lpstr>SubByNameCell</vt:lpstr>
      <vt:lpstr>SubByOrg</vt:lpstr>
      <vt:lpstr>SubChangeCol</vt:lpstr>
      <vt:lpstr>SubmittedBy</vt:lpstr>
      <vt:lpstr>SubmitterOrganization</vt:lpstr>
      <vt:lpstr>SubstantiveChange</vt:lpstr>
      <vt:lpstr>'Co-Chair Guidelines'!SVote</vt:lpstr>
      <vt:lpstr>'Format Guidelines'!SVote</vt:lpstr>
      <vt:lpstr>SVote</vt:lpstr>
      <vt:lpstr>TC_List</vt:lpstr>
      <vt:lpstr>Type</vt:lpstr>
      <vt:lpstr>Withdraw</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Batra, Virinder</dc:creator>
  <cp:lastModifiedBy>Lisa</cp:lastModifiedBy>
  <cp:lastPrinted>2013-01-25T21:55:27Z</cp:lastPrinted>
  <dcterms:created xsi:type="dcterms:W3CDTF">1996-10-14T23:33:28Z</dcterms:created>
  <dcterms:modified xsi:type="dcterms:W3CDTF">2013-03-28T19:44:06Z</dcterms:modified>
</cp:coreProperties>
</file>