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https://cernerprod-my.sharepoint.com/personal/hb036784_cerner_net/Documents/SRO/HL7/V2/IGs/LOI/"/>
    </mc:Choice>
  </mc:AlternateContent>
  <bookViews>
    <workbookView xWindow="0" yWindow="0" windowWidth="21570" windowHeight="8085"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Ballot!$A$2:$AR$201</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Ballot!$S$3:$S$201</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L147" i="1" l="1"/>
  <c r="L148" i="1"/>
  <c r="L149" i="1"/>
  <c r="L150" i="1"/>
  <c r="L151" i="1"/>
  <c r="L152" i="1"/>
  <c r="L153" i="1"/>
  <c r="L154" i="1"/>
  <c r="L159" i="1"/>
  <c r="L160" i="1"/>
  <c r="L163" i="1"/>
  <c r="O163" i="1"/>
  <c r="T157" i="1"/>
  <c r="T156" i="1"/>
  <c r="T155" i="1"/>
  <c r="T154" i="1"/>
  <c r="T153" i="1"/>
  <c r="T152" i="1"/>
  <c r="T151" i="1"/>
  <c r="T150" i="1"/>
  <c r="T149" i="1"/>
  <c r="T148" i="1"/>
  <c r="T147" i="1"/>
  <c r="T159" i="1"/>
  <c r="K153" i="1"/>
  <c r="K147" i="1"/>
  <c r="K148" i="1"/>
  <c r="K149" i="1"/>
  <c r="K150" i="1"/>
  <c r="K151" i="1"/>
  <c r="K152" i="1"/>
  <c r="K154" i="1"/>
  <c r="P153" i="1"/>
  <c r="P152" i="1"/>
  <c r="P151" i="1"/>
  <c r="P150" i="1"/>
  <c r="P149" i="1"/>
  <c r="P148" i="1"/>
  <c r="P147" i="1"/>
  <c r="P154" i="1"/>
  <c r="O147" i="1"/>
  <c r="O148" i="1"/>
  <c r="O149" i="1"/>
  <c r="O150" i="1"/>
  <c r="O151" i="1"/>
  <c r="O152" i="1"/>
  <c r="O153" i="1"/>
  <c r="O154" i="1"/>
  <c r="L158" i="1"/>
  <c r="L161" i="1"/>
  <c r="L155" i="1"/>
  <c r="AL118" i="1"/>
  <c r="AL89" i="1"/>
  <c r="K93" i="10"/>
  <c r="K86" i="10"/>
  <c r="K80" i="10"/>
  <c r="K56" i="10"/>
  <c r="K51" i="10"/>
  <c r="K40" i="10"/>
  <c r="K21" i="10"/>
  <c r="K19" i="10"/>
  <c r="A16" i="6"/>
</calcChain>
</file>

<file path=xl/sharedStrings.xml><?xml version="1.0" encoding="utf-8"?>
<sst xmlns="http://schemas.openxmlformats.org/spreadsheetml/2006/main" count="3038" uniqueCount="1575">
  <si>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</si>
  <si>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</si>
  <si>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</si>
  <si>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</si>
  <si>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</si>
  <si>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</si>
  <si>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</si>
  <si>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</si>
  <si>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</si>
  <si>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</si>
  <si>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</si>
  <si>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</si>
  <si>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</si>
  <si>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</si>
  <si>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</si>
  <si>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</si>
  <si>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</si>
  <si>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</si>
  <si>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</si>
  <si>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</si>
  <si>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</si>
  <si>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</si>
  <si>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</si>
  <si>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</si>
  <si>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</si>
  <si>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</si>
  <si>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</si>
  <si>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</si>
  <si>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</si>
  <si>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</si>
  <si>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</si>
  <si>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</si>
  <si>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</si>
  <si>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</si>
  <si>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</si>
  <si>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</si>
  <si>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</si>
  <si>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</si>
  <si>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</si>
  <si>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</si>
  <si>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</si>
  <si>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</si>
  <si>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</si>
  <si>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</si>
  <si>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</si>
  <si>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</si>
  <si>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</si>
  <si>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</si>
  <si>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</si>
  <si>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</si>
  <si>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</si>
  <si>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</si>
  <si>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</si>
  <si>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</si>
  <si>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</si>
  <si>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</si>
  <si>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</si>
  <si>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</si>
  <si>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</si>
  <si>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</si>
  <si>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</si>
  <si>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</si>
  <si>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</si>
  <si>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</si>
  <si>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</si>
  <si>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</si>
  <si>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</si>
  <si>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</si>
  <si>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</si>
  <si>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</si>
  <si>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</si>
  <si>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</si>
  <si>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</si>
  <si>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</si>
  <si>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</si>
  <si>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</si>
  <si>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</si>
  <si>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</si>
  <si>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</si>
  <si>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</si>
  <si>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</si>
  <si>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</si>
  <si>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</si>
  <si>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</si>
  <si>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</si>
  <si>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</si>
  <si>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</si>
  <si>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</si>
  <si>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</si>
  <si>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</si>
  <si>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</si>
  <si>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</si>
  <si>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</si>
  <si>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</si>
  <si>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</si>
  <si>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</si>
  <si>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</si>
  <si>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</si>
  <si>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</si>
  <si>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</si>
  <si>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</si>
  <si>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</si>
  <si>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</si>
  <si>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</si>
  <si>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</si>
  <si>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</si>
  <si>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</si>
  <si>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</si>
  <si>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</si>
  <si>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</si>
  <si>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</si>
  <si>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</si>
  <si>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</si>
  <si>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</si>
  <si>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</si>
  <si>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</si>
  <si>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</si>
  <si>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</si>
  <si>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</si>
  <si>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</si>
  <si>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</si>
  <si>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</si>
  <si>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</si>
  <si>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</si>
  <si>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</si>
  <si>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</si>
  <si>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</si>
  <si>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</si>
  <si>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</si>
  <si>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</si>
  <si>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</si>
  <si>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</si>
  <si>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</si>
  <si>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</si>
  <si>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</si>
  <si>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</si>
  <si>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</si>
  <si>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</si>
  <si>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</si>
  <si>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</si>
  <si>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</si>
  <si>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</si>
  <si>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</si>
  <si>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</si>
  <si>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</si>
  <si>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</si>
  <si>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</si>
  <si>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</si>
  <si>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</si>
  <si>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</si>
  <si>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</si>
  <si>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</si>
  <si>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</si>
  <si>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</si>
  <si>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</si>
  <si>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</si>
  <si>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</si>
  <si>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</si>
  <si>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</si>
  <si>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</si>
  <si>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</si>
  <si>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</si>
  <si>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</si>
  <si>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</si>
  <si>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</si>
  <si>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</si>
  <si>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</si>
  <si>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</si>
  <si>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</si>
  <si>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</si>
  <si>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</si>
  <si>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</si>
  <si>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</si>
  <si>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</si>
  <si>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</si>
  <si>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</si>
  <si>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</si>
  <si>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</si>
  <si>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</si>
  <si>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</si>
  <si>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</si>
  <si>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</si>
  <si>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</si>
  <si>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</si>
  <si>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</si>
  <si>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</si>
  <si>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</si>
  <si>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</si>
  <si>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</si>
  <si>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</si>
  <si>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</si>
  <si>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</si>
  <si>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</si>
  <si>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</si>
  <si>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</si>
  <si>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</si>
  <si>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</si>
  <si>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</si>
  <si>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</si>
  <si>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</si>
  <si>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</si>
  <si>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</si>
  <si>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</si>
  <si>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</si>
  <si>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</si>
  <si>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</si>
  <si>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</si>
  <si>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</si>
  <si>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</si>
  <si>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</si>
  <si>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</si>
  <si>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</si>
  <si>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</si>
  <si>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</si>
  <si>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</si>
  <si>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</si>
  <si>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</si>
  <si>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</si>
  <si>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</si>
  <si>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</si>
  <si>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</si>
  <si>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</si>
  <si>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</si>
  <si>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</si>
  <si>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</si>
  <si>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</si>
  <si>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</si>
  <si>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</si>
  <si>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</si>
  <si>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</si>
  <si>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</si>
  <si>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</si>
  <si>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</si>
  <si>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</si>
  <si>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</si>
  <si>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</si>
  <si>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</si>
  <si>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</si>
  <si>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</si>
  <si>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</si>
  <si>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</si>
  <si>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</si>
  <si>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</si>
  <si>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</si>
  <si>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</si>
  <si>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</si>
  <si>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</si>
  <si>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</si>
  <si>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</si>
  <si>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</si>
  <si>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</si>
  <si>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</si>
  <si>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</si>
  <si>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</si>
  <si>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</si>
  <si>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</si>
  <si>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</si>
  <si>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</si>
  <si>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</si>
  <si>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</si>
  <si>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</si>
  <si>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</si>
  <si>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</si>
  <si>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</si>
  <si>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</si>
  <si>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</si>
  <si>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</si>
  <si>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</si>
  <si>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</si>
  <si>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</si>
  <si>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</si>
  <si>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</si>
  <si>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</si>
  <si>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</si>
  <si>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</si>
  <si>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</si>
  <si>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</si>
  <si>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</si>
  <si>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</si>
  <si>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</si>
  <si>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</si>
  <si>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</si>
  <si>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</si>
  <si>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</si>
  <si>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</si>
  <si>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</si>
  <si>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</si>
  <si>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</si>
  <si>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</si>
  <si>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</si>
  <si>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</si>
  <si>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</si>
  <si>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</si>
  <si>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</si>
  <si>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</si>
  <si>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</si>
  <si>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</si>
  <si>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</si>
  <si>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</si>
  <si>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</si>
  <si>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</si>
  <si>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</si>
  <si>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</si>
  <si>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</si>
  <si>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</si>
  <si>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</si>
  <si>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</si>
  <si>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</si>
  <si>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</si>
  <si>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</si>
  <si>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</si>
  <si>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</si>
  <si>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</si>
  <si>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</si>
  <si>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</si>
  <si>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</si>
  <si>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</si>
  <si>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</si>
  <si>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</si>
  <si>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</si>
  <si>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</si>
  <si>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</si>
  <si>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</si>
  <si>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</si>
  <si>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</si>
  <si>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</si>
  <si>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</si>
  <si>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</si>
  <si>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</si>
  <si>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</si>
  <si>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</si>
  <si>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</si>
  <si>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</si>
  <si>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</si>
  <si>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</si>
  <si>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</si>
  <si>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</si>
  <si>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</si>
  <si>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</si>
  <si>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</si>
  <si>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</si>
  <si>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</si>
  <si>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</si>
  <si>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</si>
  <si>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</si>
  <si>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</si>
  <si>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</si>
  <si>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</si>
  <si>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</si>
  <si>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</si>
  <si>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</si>
  <si>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</si>
  <si>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</si>
  <si>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</si>
  <si>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</si>
  <si>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</si>
  <si>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</si>
  <si>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</si>
  <si>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</si>
  <si>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</si>
  <si>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</si>
  <si>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</si>
  <si>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</si>
  <si>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</si>
  <si>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</si>
  <si>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</si>
  <si>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</si>
  <si>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</si>
  <si>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</si>
  <si>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</si>
  <si>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</si>
  <si>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</si>
  <si>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</si>
  <si>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</si>
  <si>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</si>
  <si>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</si>
  <si>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</si>
  <si>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</si>
  <si>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</si>
  <si>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</si>
  <si>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</si>
  <si>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</si>
  <si>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</si>
  <si>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</si>
  <si>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</si>
  <si>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</si>
  <si>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</si>
  <si>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</si>
  <si>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</si>
  <si>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</si>
  <si>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</si>
  <si>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</si>
  <si>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</si>
  <si>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</si>
  <si>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</si>
  <si>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</si>
  <si>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</si>
  <si>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</si>
  <si>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</si>
  <si>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</si>
  <si>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</si>
  <si>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</si>
  <si>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</si>
  <si>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</si>
  <si>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</si>
  <si>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</si>
  <si>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</si>
  <si>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</si>
  <si>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</si>
  <si>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</si>
  <si>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</si>
  <si>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</si>
  <si>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</si>
  <si>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</si>
  <si>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</si>
  <si>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</si>
  <si>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</si>
  <si>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</si>
  <si>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</si>
  <si>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</si>
  <si>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</si>
  <si>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</si>
  <si>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</si>
  <si>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</si>
  <si>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</si>
  <si>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</si>
  <si>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</si>
  <si>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</si>
  <si>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</si>
  <si>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</si>
  <si>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</si>
  <si>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</si>
  <si>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</si>
  <si>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</si>
  <si>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</si>
  <si>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</si>
  <si>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</si>
  <si>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</si>
  <si>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</si>
  <si>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</si>
  <si>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</si>
  <si>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</si>
  <si>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</si>
  <si>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</si>
  <si>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</si>
  <si>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</si>
  <si>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</si>
  <si>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</si>
  <si>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</si>
  <si>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</si>
  <si>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</si>
  <si>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</si>
  <si>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</si>
  <si>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</si>
  <si>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</si>
  <si>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</si>
  <si>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</si>
  <si>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</si>
  <si>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</si>
  <si>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</si>
  <si>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</si>
  <si>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</si>
  <si>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</si>
  <si>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</si>
  <si>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</si>
  <si>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</si>
  <si>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</si>
  <si>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</si>
  <si>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</si>
  <si>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</si>
  <si>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</si>
  <si>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</si>
  <si>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</si>
  <si>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</si>
  <si>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</si>
  <si>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</si>
  <si>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</si>
  <si>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</si>
  <si>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</si>
  <si>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</si>
  <si>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</si>
  <si>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</si>
  <si>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</si>
  <si>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</si>
  <si>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</si>
  <si>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</si>
  <si>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</si>
  <si>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</si>
  <si>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</si>
  <si>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</si>
  <si>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</si>
  <si>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</si>
  <si>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</si>
  <si>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</si>
  <si>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</si>
  <si>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</si>
  <si>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</si>
  <si>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</si>
  <si>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</si>
  <si>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</si>
  <si>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</si>
  <si>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</si>
  <si>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</si>
  <si>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</si>
  <si>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</si>
  <si>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</si>
  <si>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</si>
  <si>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</si>
  <si>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</si>
  <si>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</si>
  <si>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</si>
  <si>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</si>
  <si>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</si>
  <si>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</si>
  <si>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</si>
  <si>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</si>
  <si>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</si>
  <si>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</si>
  <si>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</si>
  <si>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</si>
  <si>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</si>
  <si>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</si>
  <si>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</si>
  <si>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</si>
  <si>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</si>
  <si>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</si>
  <si>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</si>
  <si>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</si>
  <si>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</si>
  <si>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</si>
  <si>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</si>
  <si>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</si>
  <si>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</si>
  <si>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</si>
  <si>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</si>
  <si>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</si>
  <si>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</si>
  <si>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</si>
  <si>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</si>
  <si>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</si>
  <si>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</si>
  <si>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</si>
  <si>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</si>
  <si>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</si>
  <si>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</si>
  <si>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</si>
  <si>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</si>
  <si>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</si>
  <si>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</si>
  <si>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</si>
  <si>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</si>
  <si>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</si>
  <si>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</si>
  <si>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</si>
  <si>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</si>
  <si>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</si>
  <si>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</si>
  <si>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</si>
  <si>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</si>
  <si>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</si>
  <si>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</si>
  <si>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</si>
  <si>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</si>
  <si>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</si>
  <si>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</si>
  <si>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</si>
  <si>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</si>
  <si>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</si>
  <si>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</si>
  <si>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</si>
  <si>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</si>
  <si>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</si>
  <si>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</si>
  <si>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</si>
  <si>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</si>
  <si>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</si>
  <si>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</si>
  <si>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</si>
  <si>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</si>
  <si>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</si>
  <si>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</si>
  <si>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</si>
  <si>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</si>
  <si>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</si>
  <si>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</si>
  <si>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</si>
  <si>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</si>
  <si>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</si>
  <si>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</si>
  <si>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</si>
  <si>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</si>
  <si>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</si>
  <si>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</si>
  <si>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</si>
  <si>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</si>
  <si>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</si>
  <si>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</si>
  <si>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</si>
  <si>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</si>
  <si>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</si>
  <si>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</si>
  <si>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</si>
  <si>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</si>
  <si>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</si>
  <si>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</si>
  <si>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</si>
  <si>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</si>
  <si>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</si>
  <si>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</si>
  <si>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</si>
  <si>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</si>
  <si>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</si>
  <si>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</si>
  <si>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</si>
  <si>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</si>
  <si>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</si>
  <si>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</si>
  <si>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</si>
  <si>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</si>
  <si>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</si>
  <si>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</si>
  <si>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</si>
  <si>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</si>
  <si>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</si>
  <si>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</si>
  <si>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</si>
  <si>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</si>
  <si>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</si>
  <si>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</si>
  <si>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</si>
  <si>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</si>
  <si>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</si>
  <si>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</si>
  <si>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</si>
  <si>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</si>
  <si>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</si>
  <si>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</si>
  <si>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</si>
  <si>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</si>
  <si>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</si>
  <si>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</si>
  <si>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</si>
  <si>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</si>
  <si>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</si>
  <si>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</si>
  <si>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</si>
  <si>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</si>
  <si>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</si>
  <si>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</si>
  <si>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</si>
  <si>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</si>
  <si>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</si>
  <si>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</si>
  <si>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</si>
  <si>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</si>
  <si>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</si>
  <si>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</si>
  <si>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</si>
  <si>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</si>
  <si>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</si>
  <si>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</si>
  <si>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</si>
  <si>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</si>
  <si>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</si>
  <si>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</si>
  <si>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</si>
  <si>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</si>
  <si>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</si>
  <si>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</si>
  <si>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</si>
  <si>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</si>
  <si>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</si>
  <si>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</si>
  <si>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</si>
  <si>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</si>
  <si>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</si>
  <si>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</si>
  <si>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</si>
  <si>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</si>
  <si>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</si>
  <si>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</si>
  <si>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</si>
  <si>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</si>
  <si>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</si>
  <si>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</si>
  <si>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</si>
  <si>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</si>
  <si>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</si>
  <si>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</si>
  <si>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</si>
  <si>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</si>
  <si>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</si>
  <si>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</si>
  <si>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</si>
  <si>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</si>
  <si>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</si>
  <si>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</si>
  <si>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</si>
  <si>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</si>
  <si>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</si>
  <si>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</si>
  <si>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</si>
  <si>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</si>
  <si>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</si>
  <si>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</si>
  <si>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</si>
  <si>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</si>
  <si>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</si>
  <si>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</si>
  <si>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</si>
  <si>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</si>
  <si>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</si>
  <si>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</si>
  <si>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</si>
  <si>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</si>
  <si>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</si>
  <si>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</si>
  <si>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</si>
  <si>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</si>
  <si>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</si>
  <si>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</si>
  <si>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</si>
  <si>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</si>
  <si>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</si>
  <si>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</si>
  <si>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</si>
  <si>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</si>
  <si>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</si>
  <si>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</si>
  <si>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</si>
  <si>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</si>
  <si>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</si>
  <si>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</si>
  <si>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</si>
  <si>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</si>
  <si>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</si>
  <si>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</si>
  <si>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</si>
  <si>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</si>
  <si>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</si>
  <si>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</si>
  <si>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</si>
  <si>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</si>
  <si>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</si>
  <si>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</si>
  <si>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</si>
  <si>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</si>
  <si>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</si>
  <si>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</si>
  <si>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</si>
  <si>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</si>
  <si>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</si>
  <si>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</si>
  <si>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</si>
  <si>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</si>
  <si>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</si>
  <si>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</si>
  <si>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</si>
  <si>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</si>
  <si>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</si>
  <si>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</si>
  <si>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</si>
  <si>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</si>
  <si>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</si>
  <si>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</si>
  <si>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</si>
  <si>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</si>
  <si>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</si>
  <si>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</si>
  <si>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</si>
  <si>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</si>
  <si>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</si>
  <si>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</si>
  <si>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</si>
  <si>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</si>
  <si>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</si>
  <si>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</si>
  <si>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</si>
  <si>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</si>
  <si>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</si>
  <si>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</si>
  <si>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</si>
  <si>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</si>
  <si>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</si>
  <si>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</si>
  <si>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</si>
  <si>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</si>
  <si>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</si>
  <si>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</si>
  <si>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</si>
  <si>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</si>
  <si>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</si>
  <si>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</si>
  <si>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</si>
  <si>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</si>
  <si>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</si>
  <si>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</si>
  <si>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</si>
  <si>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</si>
  <si>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</si>
  <si>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</si>
  <si>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</si>
  <si>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</si>
  <si>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</si>
  <si>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</si>
  <si>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</si>
  <si>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</si>
  <si>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</si>
  <si>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</si>
  <si>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</si>
  <si>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</si>
  <si>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</si>
  <si>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</si>
  <si>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</si>
  <si>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</si>
  <si>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</si>
  <si>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</si>
  <si>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</si>
  <si>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</si>
  <si>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</si>
  <si>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</si>
  <si>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</si>
  <si>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</si>
  <si>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</si>
  <si>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</si>
  <si>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</si>
  <si>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</si>
  <si>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</si>
  <si>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</si>
  <si>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</si>
  <si>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</si>
  <si>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</si>
  <si>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</si>
  <si>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</si>
  <si>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</si>
  <si>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</si>
  <si>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</si>
  <si>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</si>
  <si>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</si>
  <si>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</si>
  <si>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</si>
  <si>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</si>
  <si>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</si>
  <si>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</si>
  <si>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</si>
  <si>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</si>
  <si>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</si>
  <si>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</si>
  <si>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</si>
  <si>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</si>
  <si>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</si>
  <si>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</si>
  <si>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</si>
  <si>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</si>
  <si>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</si>
  <si>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</si>
  <si>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</si>
  <si>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</si>
  <si>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</si>
  <si>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</si>
  <si>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</si>
  <si>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</si>
  <si>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</si>
  <si>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</si>
  <si>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</si>
  <si>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</si>
  <si>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</si>
  <si>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</si>
  <si>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</si>
  <si>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</si>
  <si>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</si>
  <si>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</si>
  <si>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</si>
  <si>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</si>
  <si>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</si>
  <si>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</si>
  <si>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</si>
  <si>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</si>
  <si>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</si>
  <si>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</si>
  <si>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</si>
  <si>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</si>
  <si>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</si>
  <si>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</si>
  <si>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</si>
  <si>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</si>
  <si>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</si>
  <si>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</si>
  <si>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</si>
  <si>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</si>
  <si>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</si>
  <si>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</si>
  <si>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</si>
  <si>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</si>
  <si>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</si>
  <si>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</si>
  <si>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</si>
  <si>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</si>
  <si>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</si>
  <si>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</si>
  <si>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</si>
  <si>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</si>
  <si>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</si>
  <si>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</si>
  <si>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</si>
  <si>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</si>
  <si>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</si>
  <si>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</si>
  <si>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</si>
  <si>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</si>
  <si>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</si>
  <si>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</si>
  <si>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</si>
  <si>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</si>
  <si>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</si>
  <si>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</si>
  <si>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</si>
  <si>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</si>
  <si>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</si>
  <si>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</si>
  <si>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</si>
  <si>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</si>
  <si>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</si>
  <si>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</si>
  <si>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</si>
  <si>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</si>
  <si>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</si>
  <si>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</si>
  <si>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</si>
  <si>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</si>
  <si>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</si>
  <si>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</si>
  <si>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</si>
  <si>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</si>
  <si>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</si>
  <si>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</si>
  <si>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</si>
  <si>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</si>
  <si>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</si>
  <si>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</si>
  <si>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</si>
  <si>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</si>
  <si>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</si>
  <si>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</si>
  <si>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</si>
  <si>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</si>
  <si>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</si>
  <si>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</si>
  <si>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</si>
  <si>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</si>
  <si>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</si>
  <si>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</si>
  <si>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</si>
  <si>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</si>
  <si>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</si>
  <si>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</si>
  <si>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</si>
  <si>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</si>
  <si>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</si>
  <si>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</si>
  <si>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</si>
  <si>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</si>
  <si>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</si>
  <si>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</si>
  <si>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</si>
  <si>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</si>
  <si>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</si>
  <si>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</si>
  <si>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</si>
  <si>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</si>
  <si>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</si>
  <si>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</si>
  <si>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</si>
  <si>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</si>
  <si>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</si>
  <si>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</si>
  <si>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</si>
  <si>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</si>
  <si>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</si>
  <si>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</si>
  <si>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</si>
  <si>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</si>
  <si>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</si>
  <si>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</si>
  <si>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</si>
  <si>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</si>
  <si>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</si>
  <si>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</si>
  <si>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</si>
  <si>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</si>
  <si>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</si>
  <si>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</si>
  <si>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</si>
  <si>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</si>
  <si>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</si>
  <si>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</si>
  <si>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</si>
  <si>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</si>
  <si>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</si>
  <si>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</si>
  <si>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</si>
  <si>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</si>
  <si>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</si>
  <si>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</si>
  <si>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</si>
  <si>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</si>
  <si>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</si>
  <si>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</si>
  <si>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</si>
  <si>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</si>
  <si>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</si>
  <si>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</si>
  <si>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</si>
  <si>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</si>
  <si>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</si>
  <si>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</si>
  <si>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</si>
  <si>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</si>
  <si>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</si>
  <si>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</si>
  <si>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</si>
  <si>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</si>
  <si>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</si>
  <si>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</si>
  <si>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</si>
  <si>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</si>
  <si>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</si>
  <si>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</si>
  <si>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</si>
  <si>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</si>
  <si>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</si>
  <si>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</si>
  <si>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</si>
  <si>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</si>
  <si>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</si>
  <si>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</si>
  <si>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</si>
  <si>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</si>
  <si>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</si>
  <si>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</si>
  <si>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</si>
  <si>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</si>
  <si>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</si>
  <si>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</si>
  <si>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</si>
  <si>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</si>
  <si>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</si>
  <si>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</si>
  <si>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</si>
  <si>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</si>
  <si>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</si>
  <si>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</si>
  <si>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</si>
  <si>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</si>
  <si>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</si>
  <si>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</si>
  <si>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</si>
  <si>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</si>
  <si>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</si>
  <si>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</si>
  <si>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</si>
  <si>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</si>
  <si>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</si>
  <si>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</si>
  <si>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</si>
  <si>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</si>
  <si>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</si>
  <si>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</si>
  <si>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</si>
  <si>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</si>
  <si>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</si>
  <si>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</si>
  <si>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</si>
  <si>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</si>
  <si>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</si>
  <si>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</si>
  <si>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</si>
  <si>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</si>
  <si>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</si>
  <si>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</si>
  <si>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</si>
  <si>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</si>
  <si>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</si>
  <si>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</si>
  <si>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</si>
  <si>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</si>
  <si>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</si>
  <si>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</si>
  <si>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</si>
  <si>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</si>
  <si>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</si>
  <si>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</si>
  <si>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</si>
  <si>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</si>
  <si>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</si>
  <si>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</si>
  <si>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</si>
  <si>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</si>
  <si>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</si>
  <si>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</si>
  <si>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</si>
  <si>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</si>
  <si>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</si>
  <si>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</si>
  <si>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</si>
  <si>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</si>
  <si>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</si>
  <si>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</si>
  <si>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</si>
  <si>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</si>
  <si>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</si>
  <si>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</si>
  <si>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</si>
  <si>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</si>
  <si>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</si>
  <si>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</si>
  <si>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</si>
  <si>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</si>
  <si>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</si>
  <si>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</si>
  <si>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</si>
  <si>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</si>
  <si>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</si>
  <si>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</si>
  <si>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</si>
  <si>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</si>
  <si>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</si>
  <si>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</si>
  <si>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</si>
  <si>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</si>
  <si>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</si>
  <si>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</si>
  <si>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</si>
  <si>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</si>
  <si>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</si>
  <si>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</si>
  <si>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</si>
  <si>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</si>
  <si>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</si>
  <si>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</si>
  <si>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</si>
  <si>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</si>
  <si>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</si>
  <si>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</si>
  <si>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</si>
  <si>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</si>
  <si>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</si>
  <si>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</si>
  <si>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</si>
  <si>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</si>
  <si>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</si>
  <si>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</si>
  <si>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</si>
  <si>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</si>
  <si>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</si>
  <si>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</si>
  <si>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</si>
  <si>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</si>
  <si>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</si>
  <si>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</si>
  <si>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</si>
  <si>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</si>
  <si>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</si>
  <si>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</si>
  <si>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</si>
  <si>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</si>
  <si>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</si>
  <si>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</si>
  <si>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</si>
  <si>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</si>
  <si>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</si>
  <si>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</si>
  <si>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</si>
  <si>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</si>
  <si>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</si>
  <si>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</si>
  <si>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</si>
  <si>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</si>
  <si>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</si>
  <si>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</si>
  <si>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</si>
  <si>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</si>
  <si>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</si>
  <si>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</si>
  <si>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</si>
  <si>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</si>
  <si>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</si>
  <si>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</si>
  <si>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</si>
  <si>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</si>
  <si>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</si>
  <si>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</si>
  <si>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</si>
  <si>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</si>
  <si>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</si>
  <si>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</si>
  <si>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</si>
  <si>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</si>
  <si>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</si>
  <si>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</si>
  <si>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</si>
  <si>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</si>
  <si>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</si>
  <si>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</si>
  <si>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</si>
  <si>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</si>
  <si>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</si>
  <si>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</si>
  <si>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</si>
  <si>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</si>
  <si>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</si>
  <si>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</si>
  <si>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</si>
  <si>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</si>
  <si>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</si>
  <si>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</si>
  <si>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</si>
  <si>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</si>
  <si>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</si>
  <si>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</si>
  <si>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</si>
  <si>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</si>
  <si>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</si>
  <si>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</si>
  <si>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</si>
  <si>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</si>
  <si>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</si>
  <si>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</si>
  <si>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</si>
  <si>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</si>
  <si>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</si>
  <si>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</si>
  <si>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</si>
  <si>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</si>
  <si>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</si>
  <si>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</si>
  <si>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</si>
  <si>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</si>
  <si>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</si>
  <si>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</si>
  <si>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</si>
  <si>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</si>
  <si>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</si>
  <si>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</si>
  <si>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</si>
  <si>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</si>
  <si>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</si>
  <si>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</si>
  <si>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</si>
  <si>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</si>
  <si>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</si>
  <si>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</si>
  <si>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</si>
  <si>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</si>
  <si>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</si>
  <si>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</si>
  <si>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</si>
  <si>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</si>
  <si>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</si>
  <si>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</si>
  <si>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</si>
  <si>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</si>
  <si>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</si>
  <si>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</si>
  <si>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</si>
  <si>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</si>
  <si>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</si>
  <si>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</si>
  <si>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</si>
  <si>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</si>
  <si>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</si>
  <si>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</si>
  <si>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</si>
  <si>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</si>
  <si>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</si>
  <si>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</si>
  <si>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</si>
  <si>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</si>
  <si>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</si>
  <si>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</si>
  <si>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</si>
  <si>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</si>
  <si>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</si>
  <si>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</si>
  <si>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</si>
  <si>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</si>
  <si>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</si>
  <si>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</si>
  <si>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</si>
  <si>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</si>
  <si>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</si>
  <si>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</si>
  <si>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</si>
  <si>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</si>
  <si>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</si>
  <si>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</si>
  <si>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</si>
  <si>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</si>
  <si>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</si>
  <si>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</si>
  <si>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</si>
  <si>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</si>
  <si>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</si>
  <si>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</si>
  <si>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</si>
  <si>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</si>
  <si>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</si>
  <si>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</si>
  <si>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</si>
  <si>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</si>
  <si>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</si>
  <si>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</si>
  <si>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</si>
  <si>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</si>
  <si>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</si>
  <si>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</si>
  <si>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</si>
  <si>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</si>
  <si>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</si>
  <si>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</si>
  <si>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</si>
  <si>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</si>
  <si>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</si>
  <si>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</si>
  <si>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</si>
  <si>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</si>
  <si>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</si>
  <si>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</si>
  <si>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</si>
  <si>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</si>
  <si>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</si>
  <si>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</si>
  <si>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</si>
  <si>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</si>
  <si>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</si>
  <si>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</si>
  <si>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</si>
  <si>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</si>
  <si>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</si>
  <si>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</si>
  <si>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</si>
  <si>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</si>
  <si>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</si>
  <si>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</si>
  <si>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</si>
  <si>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</si>
  <si>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</si>
  <si>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</si>
  <si>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</si>
  <si>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</si>
  <si>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</si>
  <si>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</si>
  <si>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</si>
  <si>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</si>
  <si>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</si>
  <si>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</si>
  <si>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</si>
  <si>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</si>
  <si>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</si>
  <si>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</si>
  <si>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</si>
  <si>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</si>
  <si>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</si>
  <si>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</si>
  <si>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</si>
  <si>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</si>
  <si>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</si>
  <si>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</si>
  <si>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</si>
  <si>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</si>
  <si>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</si>
  <si>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</si>
  <si>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</si>
  <si>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</si>
  <si>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</si>
  <si>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</si>
  <si>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</si>
  <si>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</si>
  <si>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</si>
  <si>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</si>
  <si>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</si>
  <si>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</si>
  <si>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</si>
  <si>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</si>
  <si>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</si>
  <si>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</si>
  <si>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</si>
  <si>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</si>
  <si>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</si>
  <si>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</si>
  <si>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</si>
  <si>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</si>
  <si>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</si>
  <si>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</si>
  <si>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</si>
  <si>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</si>
  <si>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</si>
  <si>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</si>
  <si>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</si>
  <si>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</si>
  <si>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</si>
  <si>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</si>
  <si>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</si>
  <si>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</si>
  <si>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</si>
  <si>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</si>
  <si>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</si>
  <si>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</si>
  <si>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</si>
  <si>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</si>
  <si>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</si>
  <si>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</si>
  <si>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</si>
  <si>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</si>
  <si>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</si>
  <si>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</si>
  <si>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</si>
  <si>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</si>
  <si>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</si>
  <si>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</si>
  <si>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</si>
  <si>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</si>
  <si>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</si>
  <si>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</si>
  <si>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</si>
  <si>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</si>
  <si>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</si>
  <si>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</si>
  <si>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</si>
  <si>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</si>
  <si>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</si>
  <si>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</si>
  <si>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</si>
  <si>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</si>
  <si>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</si>
  <si>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</si>
  <si>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</si>
  <si>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</si>
  <si>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</si>
  <si>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</si>
  <si>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</si>
  <si>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</si>
  <si>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</si>
  <si>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</si>
  <si>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</si>
  <si>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</si>
  <si>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</si>
  <si>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</si>
  <si>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</si>
  <si>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</si>
  <si>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</si>
  <si>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</si>
  <si>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</si>
  <si>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</si>
  <si>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</si>
  <si>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</si>
  <si>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</si>
  <si>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</si>
  <si>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</si>
  <si>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</si>
  <si>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</si>
  <si>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</si>
  <si>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</si>
  <si>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</si>
  <si>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</si>
  <si>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</si>
  <si>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</si>
  <si>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</si>
  <si>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</si>
  <si>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</si>
  <si>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</si>
  <si>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</si>
  <si>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</si>
  <si>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</si>
  <si>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</si>
  <si>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</si>
  <si>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</si>
  <si>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</si>
  <si>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</si>
  <si>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</si>
  <si>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</si>
  <si>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</si>
  <si>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</si>
  <si>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</si>
  <si>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referring to the Value Set Companion Guide: Motion to find persuasive with mod - add name "At least one required for Sender / R for the receiver"</t>
  </si>
  <si>
    <t>Kathy Walsh / Freida Hall</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</si>
  <si>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</si>
  <si>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</si>
  <si>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</si>
  <si>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</si>
  <si>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</si>
  <si>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</si>
  <si>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</si>
  <si>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</si>
  <si>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</si>
  <si>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</si>
  <si>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</si>
  <si>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</si>
  <si>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</si>
  <si>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</si>
  <si>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</si>
  <si>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</si>
  <si>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</si>
  <si>
    <t>CROSS-GUIDE</t>
  </si>
  <si>
    <t>BLOCK #1</t>
  </si>
  <si>
    <t>5/8/2017: See disposition of LOI-62.</t>
  </si>
  <si>
    <t>Riki Merrick</t>
  </si>
  <si>
    <t>PH</t>
  </si>
  <si>
    <t>5/9/2017: Motion to find persuasive and update all optional CWE components in all flavors that are conditional in the base to reflect the base condition.</t>
  </si>
  <si>
    <t>Riki Merrick / Patrick Loyd</t>
  </si>
  <si>
    <t>5/9/2017: Motion to find not persuasive as the component that would use that is optional and per section 1.3.1 such information for optional elements is not included.</t>
  </si>
  <si>
    <t>Riki Merrick / Francois Macary</t>
  </si>
  <si>
    <t>5/9/2017: See LOI-#34</t>
  </si>
  <si>
    <t>CROSS GUIDE</t>
  </si>
  <si>
    <t>5/9/2017: Proposed motion to consider this not persuasive as XCN_01 and XCN_02 are used in situations where the name should be known.  The NDBS use case where an ordering provider is not required will be addressed separately.</t>
  </si>
  <si>
    <t>5/9/2017: See LOI-#120</t>
  </si>
  <si>
    <t>CROSSGUIDE</t>
  </si>
  <si>
    <t>5/2/2017: Motion to find persuasive with mod - C(R/RE) cardinality is 0..*, same CP 
5/8/2017: Need to check with Erin this is o.k. or requires further discussion.
5/9/2017: Reviewed with Erin and found acceptable</t>
  </si>
  <si>
    <t>5/2/2017: Proposed motion: Find perusasive with mod - make Optiuonal</t>
  </si>
  <si>
    <t>5/2/2017: o Making ORC-12 O for NDBS – cannot be done, since R in the underlying Common Profile – State systems don’t normally collect it - have another comment looking for default guidance - UNLESS underlying profile changes - see what guidance comes for that comment (LOI FIND#)</t>
  </si>
  <si>
    <t>5/2/2017: Compare data types between used in LRI and LOI – because the receiving system requires an entry for Last Name - to be prepped</t>
  </si>
  <si>
    <t>5/16/2017: Proposed motion: find persusasive</t>
  </si>
  <si>
    <t>5/16/2017: Propsed Motion: Find persuasive with mod - Follow the Common profile usage and leave C(R/X)</t>
  </si>
  <si>
    <t>5/16/2017: Proposed Motion: Find persuasive with mod - mve the note into an NDBS specific Usage Note under the table</t>
  </si>
  <si>
    <t>See LOI#33</t>
  </si>
  <si>
    <r>
      <t xml:space="preserve">5/2/2017: do we need the note on PID-24? 
5/16/2017: Proposed Motion: Find persuasive with mod: Add as Usage Note under PID stating: When PID-24 (Multiple Birth Indicator) is 'Y' then </t>
    </r>
    <r>
      <rPr>
        <sz val="10"/>
        <color rgb="FFFF0000"/>
        <rFont val="Times New Roman"/>
        <family val="1"/>
      </rPr>
      <t>should</t>
    </r>
    <r>
      <rPr>
        <sz val="10"/>
        <rFont val="Times New Roman"/>
        <family val="1"/>
      </rPr>
      <t xml:space="preserve"> have PID-25 (Birth Order) valued with the respective number indicating if this patient is the first (1), the second (2) etc. .
</t>
    </r>
    <r>
      <rPr>
        <sz val="10"/>
        <color rgb="FFFF0000"/>
        <rFont val="Times New Roman"/>
        <family val="1"/>
      </rPr>
      <t>A</t>
    </r>
    <r>
      <rPr>
        <sz val="10"/>
        <rFont val="Times New Roman"/>
        <family val="1"/>
      </rPr>
      <t xml:space="preserve">n OBX segment </t>
    </r>
    <r>
      <rPr>
        <sz val="10"/>
        <color rgb="FFFF0000"/>
        <rFont val="Times New Roman"/>
        <family val="1"/>
      </rPr>
      <t xml:space="preserve">where </t>
    </r>
    <r>
      <rPr>
        <sz val="10"/>
        <rFont val="Times New Roman"/>
        <family val="1"/>
      </rPr>
      <t xml:space="preserve">OBX-3.1 (Observation Identifier.Identifier) is valued "57722-1" </t>
    </r>
    <r>
      <rPr>
        <sz val="10"/>
        <color rgb="FFFF0000"/>
        <rFont val="Times New Roman"/>
        <family val="1"/>
      </rPr>
      <t>can be sent in addtion to PID-25</t>
    </r>
    <r>
      <rPr>
        <sz val="10"/>
        <rFont val="Times New Roman"/>
        <family val="1"/>
      </rPr>
      <t xml:space="preserve"> to indicate the total number of babies delivered for the same pregnancy</t>
    </r>
    <r>
      <rPr>
        <sz val="10"/>
        <color rgb="FFFF0000"/>
        <rFont val="Times New Roman"/>
        <family val="1"/>
      </rPr>
      <t xml:space="preserve"> </t>
    </r>
    <r>
      <rPr>
        <sz val="10"/>
        <rFont val="Times New Roman"/>
        <family val="1"/>
      </rPr>
      <t>.</t>
    </r>
  </si>
  <si>
    <t>5/16/2017: Proposed Motion: Find persuasive with mod - Use XTN_02 in PID-13</t>
  </si>
  <si>
    <t>5/16/2017: Proposed Motion: Find persuasive</t>
  </si>
  <si>
    <t>5/16/2017: Riki to follow up with submitter on what their issue is</t>
  </si>
  <si>
    <t>Vernetzt, LLC / APHL</t>
  </si>
  <si>
    <t>retracted</t>
  </si>
  <si>
    <t>5/16/2017: Retracted by submitter (usage in LOI is C(R/X)</t>
  </si>
  <si>
    <t>5/16/2017: Proposed Motion: Find persusasive with mod - Make both elements O</t>
  </si>
  <si>
    <t>5/2/2017: Proposed motion: add a comment that indicates that we want the state defined ID instead of the NPI for the NDBS profile</t>
  </si>
  <si>
    <t>5/2/2017: Proposed motion: Find persusasive with mod: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 Will record the vote on this topic in LOI#62</t>
  </si>
  <si>
    <t xml:space="preserve">5/8/2017: NDBS team needs to determine the absolute minimum set of elements that can be X.  This guide has to remain a constrainable IG, while individual implementations can further profile to an implementable IG using the XO profile, and/or other constraining profiles. - SEE LOI#132 also, where NDBS group decided: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t>
  </si>
  <si>
    <t>5/23/2017: Agreed with the sentiment, but as a summary of substantive changes rather than the numerous editorials and typos.</t>
  </si>
  <si>
    <t>withdrawn</t>
  </si>
  <si>
    <t>5/8/2017: Needs follow-up from NDBS to confirm conditions.
5/16/2017: Since OBR-7 is R for NDBS, the condition will always be true, so have the same effect as making it R; Proposed Motion: For NDBS use common profile usage as defined in LOI#139.
5/23/2017: LOI#139 solution is sufficient making this comment not necessary anymore.</t>
  </si>
  <si>
    <t>5/8/2017: Proposal to move at least this field up to V2.8.2 and only use PRT.  Consideration is to move everything to V2.8.2 and sync in the process with Immunization as well.
5/23/2017: Not yet ready to move in total to V2.8.2.  Rationale for using PRT is that Public Health needs copies to an organization.
Motion to find change to a Copy To Profile non-persuasive. Kathy Walsh, Hans Buitendijk</t>
  </si>
  <si>
    <t>5/23/2017: Motion to find persuasive.  Hans Buitendijk,  Dan Rutz</t>
  </si>
  <si>
    <t>5/23/2017: Motion to add "To convey 'unknown' name type send 'U' in XPN.7, i.e. '^^^^^^U’. " to the Usage Note that applies to XPN_01.7.  Also, fix LRI PID Usage Notes to read "To convey ‘unknown’ name type, send 'U' in XPN.7, i.e. '^^^^^^U’."  Hans Buitendijk, Andrea Pitkus</t>
  </si>
  <si>
    <t>CROSS GUIDE
NDBS</t>
  </si>
  <si>
    <t>5/23/2017: Need more input from NDBS whether the name can always be required, or does it need to account for unknown.</t>
  </si>
  <si>
    <t>5/23/2017: Motion to update LOI to reflect LRI XTN_01.  Hans Buitendijk, Andrea Pitkus</t>
  </si>
  <si>
    <t>5/23/2017: Agreed</t>
  </si>
  <si>
    <t>5/23/2017: See LOI#65</t>
  </si>
  <si>
    <t>5/2/2017: o OBR-7 usage is R now, but if we change specimen group usage can use RE here
o SPM-17 usage is R in the SPM – other elements in SPM that are required: SPM-4, which we have default value – separate comment to make SPM-2 R for NDBS
o Specimen Group change usage to varies for NDBS Make R for all others make C(RE/O) = See LOI#88, and relax usage variation on OBR-7
5/16/2017: Per LOI#139 Specimengroup is now C(R/RE) with CP: If OBR-7 in the same Observation group is valued - so need to keep OBR-7 R to require Specimen group
Check with other group to see, if they have idea about why both are required
5/23/2017: Note that per OBR-7, it reflects the first SPM's specimen collection date where SPMs are present, hence the need to keep both.</t>
  </si>
  <si>
    <t>5/23/2017: Motion to find persuasive.  Hans Buitendijk, Andrea Pitkus</t>
  </si>
  <si>
    <t>5/23/2017: Motion to keep them blank.  Hans Buitendijk, Kathy Walsh</t>
  </si>
  <si>
    <t>5/23/2017: Add a reference in Purpose along the lines of "One or more Intermediary Exchanges (IE) may be used to convey the order from the EHR-S to the LIS."  Hans Buitendijk, Andrea Pitkus</t>
  </si>
  <si>
    <t>5/23/2017: Motion to keep it as is.  Hans Buitendijk, Kathy Walsh</t>
  </si>
  <si>
    <t>5/23/2017: Motion to be consistent with LOI#2.  Andrea Pitkus, Hans Buitendijk</t>
  </si>
  <si>
    <t>5/23/2017: Motion to include a note under the diagrams that "Depending on the acknowledgement choreography chosen as described in Section 5.3 Acknowledgements, the accept and/or application level acknowledgement may or may not be present."  Hans Buitendijk, Ron van Duyne</t>
  </si>
  <si>
    <t>5/2/2017: How does PH use the Admission Type codes (PV1-4)?
5/8/2017: Not sure whether RE can be applied in the ambulatory space for PV1-45 in particular as this is frequently assumed to be the same as PV1-44.
5/25/2017: Motion to adjust LOI: Make PV1-4 and PV1-44 RE and leave PV1-45 O.  LRI: On PV1-45 - If PH and PV1-4=I C(RE/O).  Craig Newman, John Roberts</t>
  </si>
  <si>
    <t>5/25/2017: Motion to find Considered for Future Use.  Since LOI is not required in the hospital setting or where the hospital is not the ordering party, we cannot require support of other patient types yet.  We need an inpatient profile to identify these and other components that become required to support that setting.  We do want to go there, but not in this round.  John Roberts, Craig Newman</t>
  </si>
  <si>
    <t>5/2/2017: This is a citation from the EHR-S for LRI - submitter is welcome to submit re-write, but cannot change this cited figure - reach out to submitter
5/8/2017: Proposed motion to tailor the language to LOI specifically with an intro that error handling approach is consistent across LOI and LRI, and do the same in LRI.  
5/30/2017: Motion to accept Block #1 proposed dispositions.  Kathy Walsh, Andrea Pitkus</t>
  </si>
  <si>
    <t>5/2/2017: Motion to find persusasive: Kathy Walsh / wait for more folks on
5/8/2017: Proposed motion to find persusasive.
5/30/2017: Motion to accept Block #1 proposed dispositions.  Kathy Walsh, Andrea Pitkus</t>
  </si>
  <si>
    <t xml:space="preserve">5/8/2017: Proposed motion to replace the statement plus list to: "As of this version a valid response Profile consists of two profile components from the following list:
1. The LOI_O21_Acknowledgement_Component (4.2.3.1) OR the LOI_O22_Acknowledgement_Component (4.2.3.2) OR the LOI_ORL_Acknowledgement_Component (4.2.3.5)
2. The LOI_GU_Acknowledgement_Component (4.2.3.3) OR the LOI_NG_Acknowledgement_Component (4.2.3.4)
plus applicable optional profiles as needed"
5/30/2017: Motion to accept Block #1 proposed dispositions.  Kathy Walsh, Andrea Pitkus
</t>
  </si>
  <si>
    <t>5/8/2017: Proposed to make this cross-guide guidance (make it LAB-NN) and assign the appropriate number for NN.  Needs discussion which other OBX fields should be lifted up LAB level.  Also need to look at non-Lab prior results handling as currently we stick to LRI for Prior Results.
5/30/2017: Motion to accept Block #1 proposed dispositions.  Kathy Walsh, Andrea Pitkus</t>
  </si>
  <si>
    <t>BLOCK #2</t>
  </si>
  <si>
    <t xml:space="preserve">5/30/2017: Motion to find persuasive with mod to synchronize all sequence diagram transaction labels with the corresponding tables, and use accept/reject consistently across diagrams, and double check that the sequences are in sync.  Andrea Pitkus, Kathy Walsh
It looks like the tables are correct, while the sequence diagram needs to be updated, but that needs to be considered as well. </t>
  </si>
  <si>
    <t>5/30/2017:  Motion to find not-persusasive as this is following current HL7 publishing guidance.  If there is a concern, please follow-up with HL7 Publishing.  Freida Hall, Andrea Pitkus</t>
  </si>
  <si>
    <t>5/30/2017: See LOI#4</t>
  </si>
  <si>
    <t>5/30/2017: Persuasive with mod to review others as well to have a action verb (e.g. initiate, send, etc.) across all tables.  Freida Hall, Kathy Walsh</t>
  </si>
  <si>
    <t>5/30/2017: See LOI#6</t>
  </si>
  <si>
    <t>5/30/2017: Motion to find persuasive with mod to state in both LOI and LRI that the scope/purpose is inter-organizational.  We will add to invite the community to identify areas where the guides do not yet support intra-organizational in particular for future consideration through the out-of-scope section.  Kathy Walsh, Andrea Pitkus</t>
  </si>
  <si>
    <t xml:space="preserve">5/30/2017: Motion to find persuasive and clarify that this is about acknowledgement messages that can better convey errors at the accept and application level between originating system and final destination.  Freida Hall, Andrea Pitkus </t>
  </si>
  <si>
    <t>5/30/2017:  Leftover from January Ballot.  Needs to be considered together with LOI#9 and LOI#12 to make sure it is done everywhere.  Need to further check with Riki.</t>
  </si>
  <si>
    <t>5/30/2017: Motion to find not-persuasive, rather to replace the word "append" with "add-on" in LOI.  Kathy Walsh, Andrea Pitkus</t>
  </si>
  <si>
    <t>5/30/2017: Motion to find persuasive with mod and review all tables for all messages to clarify where to find the values at the detailed level, e.g., OML to 5.3.1., ACK to 5.3.2, and ORL to 5.3.3.  E.g., Table 2-6 row 4 needs this too.  (If needed, ask Hans where what should be updated).  Freida Hall, Kathy Walsh</t>
  </si>
  <si>
    <t>5/30/2017: See LOI#70</t>
  </si>
  <si>
    <t>5/30/2017: Motion to find persuasive and change to "Determines whether the order can be cancelled or not". Freida Hall, Kathy Walsh</t>
  </si>
  <si>
    <t>5/30/2017: Proposed motion to find not-persuasive as Section 5.3.3 indicates that a Application Level Acknowledgement is not to be followed by an Accept Level Acknowledgement.  So none should have such acknowledgement.  Unless we think we should allow for that and change Section 5.3.3 since the diagram does allow for it.  Than all should have it.</t>
  </si>
  <si>
    <t>5/30/2017: Motion to find this persuasive.  Freida Hall, Andrea Pitkus.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</si>
</sst>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9">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
      <patternFill patternType="solid">
        <fgColor theme="4" tint="0.39997558519241921"/>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5">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2" fillId="11" borderId="1" xfId="0" applyFont="1" applyFill="1" applyBorder="1" applyAlignment="1" applyProtection="1">
      <alignment horizontal="center"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49" fontId="6" fillId="9" borderId="46"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0" fillId="3" borderId="52" xfId="0" applyFill="1" applyBorder="1" applyAlignment="1">
      <alignment horizontal="left" vertical="top" wrapText="1"/>
    </xf>
    <xf numFmtId="0" fontId="0" fillId="10" borderId="12" xfId="0" applyFill="1" applyBorder="1" applyAlignment="1">
      <alignment horizontal="left" vertical="top" wrapText="1"/>
    </xf>
    <xf numFmtId="0" fontId="0" fillId="3" borderId="16"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3" borderId="5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2" borderId="49"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6" fillId="2" borderId="42"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14" fillId="4" borderId="57" xfId="0" applyFont="1" applyFill="1" applyBorder="1" applyAlignment="1">
      <alignment vertical="top"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53"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xf numFmtId="0" fontId="2" fillId="18" borderId="1" xfId="0" applyFont="1" applyFill="1" applyBorder="1" applyAlignment="1" applyProtection="1">
      <alignment horizontal="center" vertical="top" wrapText="1"/>
      <protection locked="0"/>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a:extLst>
            <a:ext uri="{FF2B5EF4-FFF2-40B4-BE49-F238E27FC236}">
              <a16:creationId xmlns:a16="http://schemas.microsoft.com/office/drawing/2014/main"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a:extLst>
            <a:ext uri="{FF2B5EF4-FFF2-40B4-BE49-F238E27FC236}">
              <a16:creationId xmlns:a16="http://schemas.microsoft.com/office/drawing/2014/main"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140625" defaultRowHeight="12.75" x14ac:dyDescent="0.2"/>
  <cols>
    <col min="1" max="1" width="5.28515625" customWidth="1"/>
    <col min="2" max="2" width="7.42578125" customWidth="1"/>
    <col min="3" max="4" width="10.42578125" customWidth="1"/>
    <col min="5" max="5" width="1.7109375" style="12" customWidth="1"/>
    <col min="6" max="6" width="53.7109375" customWidth="1"/>
    <col min="7" max="7" width="16.28515625" customWidth="1"/>
    <col min="8" max="8" width="6" customWidth="1"/>
    <col min="9" max="9" width="9.42578125" customWidth="1"/>
    <col min="10" max="10" width="12.7109375" customWidth="1"/>
    <col min="11" max="11" width="43.42578125" customWidth="1"/>
    <col min="12" max="12" width="27.42578125" customWidth="1"/>
    <col min="13" max="15" width="12.7109375" customWidth="1"/>
    <col min="16" max="16" width="13.7109375" customWidth="1"/>
    <col min="17" max="17" width="33.42578125" customWidth="1"/>
    <col min="18" max="18" width="13.7109375" customWidth="1"/>
    <col min="19" max="19" width="24.42578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207" t="s">
        <v>30</v>
      </c>
      <c r="B1" s="208"/>
      <c r="C1" s="208"/>
      <c r="D1" s="209"/>
      <c r="E1" s="55"/>
      <c r="F1" s="219" t="s">
        <v>230</v>
      </c>
      <c r="G1" s="220"/>
      <c r="H1" s="220"/>
      <c r="I1" s="220"/>
      <c r="J1" s="221"/>
      <c r="K1" s="13"/>
      <c r="M1" s="2"/>
      <c r="N1" s="2"/>
      <c r="O1" s="2"/>
      <c r="P1" s="2"/>
    </row>
    <row r="2" spans="1:99" x14ac:dyDescent="0.2">
      <c r="A2" s="226" t="s">
        <v>145</v>
      </c>
      <c r="B2" s="227"/>
      <c r="C2" s="227"/>
      <c r="D2" s="228"/>
      <c r="E2" s="129"/>
      <c r="F2" s="229" t="s">
        <v>149</v>
      </c>
      <c r="G2" s="230"/>
      <c r="H2" s="230"/>
      <c r="I2" s="230"/>
      <c r="J2" s="231"/>
      <c r="K2" s="13"/>
      <c r="M2" s="2"/>
      <c r="N2" s="2"/>
      <c r="O2" s="2"/>
      <c r="P2" s="2"/>
    </row>
    <row r="3" spans="1:99" x14ac:dyDescent="0.2">
      <c r="A3" s="207" t="s">
        <v>53</v>
      </c>
      <c r="B3" s="208"/>
      <c r="C3" s="208"/>
      <c r="D3" s="209"/>
      <c r="E3" s="55"/>
      <c r="F3" s="232" t="s">
        <v>231</v>
      </c>
      <c r="G3" s="233"/>
      <c r="H3" s="233"/>
      <c r="I3" s="233"/>
      <c r="J3" s="234"/>
      <c r="K3" s="13"/>
      <c r="M3" s="2"/>
      <c r="N3" s="2"/>
      <c r="O3" s="2"/>
      <c r="P3" s="2"/>
    </row>
    <row r="4" spans="1:99" ht="18.75" customHeight="1" x14ac:dyDescent="0.2">
      <c r="A4" s="238" t="s">
        <v>39</v>
      </c>
      <c r="B4" s="241"/>
      <c r="C4" s="241"/>
      <c r="D4" s="242"/>
      <c r="E4" s="56"/>
      <c r="F4" s="210"/>
      <c r="G4" s="211"/>
      <c r="H4" s="211"/>
      <c r="I4" s="211"/>
      <c r="J4" s="212"/>
      <c r="K4" s="1"/>
      <c r="M4" s="2"/>
      <c r="N4" s="2"/>
      <c r="O4" s="2"/>
      <c r="P4" s="2"/>
    </row>
    <row r="5" spans="1:99" ht="18.75" customHeight="1" x14ac:dyDescent="0.2">
      <c r="A5" s="238" t="s">
        <v>40</v>
      </c>
      <c r="B5" s="239"/>
      <c r="C5" s="239"/>
      <c r="D5" s="240"/>
      <c r="E5" s="57"/>
      <c r="F5" s="243"/>
      <c r="G5" s="211"/>
      <c r="H5" s="211"/>
      <c r="I5" s="211"/>
      <c r="J5" s="212"/>
      <c r="K5" s="1"/>
      <c r="M5" s="2"/>
      <c r="N5" s="2"/>
      <c r="O5" s="2"/>
      <c r="P5" s="2"/>
    </row>
    <row r="6" spans="1:99" ht="18.75" customHeight="1" x14ac:dyDescent="0.2">
      <c r="A6" s="235" t="s">
        <v>41</v>
      </c>
      <c r="B6" s="236"/>
      <c r="C6" s="236"/>
      <c r="D6" s="237"/>
      <c r="E6" s="58"/>
      <c r="F6" s="222"/>
      <c r="G6" s="211"/>
      <c r="H6" s="211"/>
      <c r="I6" s="211"/>
      <c r="J6" s="212"/>
      <c r="K6" s="1"/>
      <c r="M6" s="2"/>
      <c r="N6" s="2"/>
      <c r="O6" s="2"/>
      <c r="P6" s="2"/>
    </row>
    <row r="7" spans="1:99" ht="29.25" customHeight="1" x14ac:dyDescent="0.2">
      <c r="A7" s="238" t="s">
        <v>148</v>
      </c>
      <c r="B7" s="239"/>
      <c r="C7" s="239"/>
      <c r="D7" s="240"/>
      <c r="E7" s="59"/>
      <c r="F7" s="210"/>
      <c r="G7" s="211"/>
      <c r="H7" s="211"/>
      <c r="I7" s="211"/>
      <c r="J7" s="212"/>
      <c r="K7" s="1"/>
      <c r="M7" s="2"/>
      <c r="N7" s="2"/>
      <c r="O7" s="2"/>
      <c r="P7" s="2"/>
    </row>
    <row r="8" spans="1:99" ht="15.75" customHeight="1" x14ac:dyDescent="0.2">
      <c r="A8" s="207" t="s">
        <v>31</v>
      </c>
      <c r="B8" s="208"/>
      <c r="C8" s="208"/>
      <c r="D8" s="209"/>
      <c r="E8" s="60"/>
      <c r="F8" s="223"/>
      <c r="G8" s="224"/>
      <c r="H8" s="224"/>
      <c r="I8" s="224"/>
      <c r="J8" s="225"/>
      <c r="K8" s="13"/>
      <c r="M8" s="6"/>
      <c r="N8" s="6"/>
      <c r="O8" s="6"/>
      <c r="P8" s="6"/>
      <c r="CT8" s="16"/>
      <c r="CU8" s="16"/>
    </row>
    <row r="9" spans="1:99" ht="17.25" customHeight="1" x14ac:dyDescent="0.2">
      <c r="A9" s="204" t="s">
        <v>23</v>
      </c>
      <c r="B9" s="205"/>
      <c r="C9" s="205"/>
      <c r="D9" s="206"/>
      <c r="E9" s="61"/>
      <c r="F9" s="216"/>
      <c r="G9" s="217"/>
      <c r="H9" s="217"/>
      <c r="I9" s="217"/>
      <c r="J9" s="218"/>
      <c r="K9" s="1"/>
      <c r="M9" s="1"/>
      <c r="N9" s="1"/>
      <c r="O9" s="1"/>
      <c r="P9" s="1"/>
    </row>
    <row r="10" spans="1:99" ht="15.75" customHeight="1" x14ac:dyDescent="0.2">
      <c r="A10" s="207" t="s">
        <v>32</v>
      </c>
      <c r="B10" s="208"/>
      <c r="C10" s="208"/>
      <c r="D10" s="209"/>
      <c r="E10" s="60"/>
      <c r="F10" s="210"/>
      <c r="G10" s="211"/>
      <c r="H10" s="211"/>
      <c r="I10" s="211"/>
      <c r="J10" s="212"/>
      <c r="K10" s="52"/>
      <c r="M10" s="7"/>
      <c r="N10" s="7"/>
      <c r="O10" s="7"/>
      <c r="P10" s="7"/>
    </row>
    <row r="12" spans="1:99" ht="18" x14ac:dyDescent="0.25">
      <c r="A12" s="87" t="s">
        <v>68</v>
      </c>
      <c r="B12" s="88"/>
      <c r="C12" s="88"/>
      <c r="D12" s="88"/>
      <c r="E12" s="88"/>
      <c r="F12" s="88"/>
      <c r="G12" s="88"/>
      <c r="H12" s="88"/>
      <c r="I12" s="88"/>
      <c r="J12" s="88"/>
    </row>
    <row r="13" spans="1:99" ht="93.75" customHeight="1" x14ac:dyDescent="0.2">
      <c r="A13" s="213" t="s">
        <v>219</v>
      </c>
      <c r="B13" s="214"/>
      <c r="C13" s="214"/>
      <c r="D13" s="214"/>
      <c r="E13" s="214"/>
      <c r="F13" s="214"/>
      <c r="G13" s="214"/>
      <c r="H13" s="214"/>
      <c r="I13" s="214"/>
      <c r="J13" s="214"/>
    </row>
    <row r="15" spans="1:99" ht="23.25" customHeight="1" x14ac:dyDescent="0.2">
      <c r="A15" s="100" t="s">
        <v>146</v>
      </c>
      <c r="B15" s="100"/>
      <c r="C15" s="215" t="s">
        <v>147</v>
      </c>
      <c r="D15" s="215"/>
      <c r="F15" s="51" t="s">
        <v>52</v>
      </c>
      <c r="G15" s="3"/>
    </row>
    <row r="16" spans="1:99" ht="49.5" customHeight="1" x14ac:dyDescent="0.2">
      <c r="A16" s="203">
        <f>IF(Ov=Setup!C9,Disclaimer2,IF(Ov=Setup!B9,Disclaimer,IF(Ov=Setup!D9,,)))</f>
        <v>0</v>
      </c>
      <c r="B16" s="203"/>
      <c r="C16" s="203"/>
      <c r="D16" s="203"/>
      <c r="E16" s="203"/>
      <c r="F16" s="203"/>
      <c r="G16" s="203"/>
      <c r="H16" s="203"/>
      <c r="I16" s="203"/>
      <c r="J16" s="203"/>
    </row>
    <row r="19" spans="6:7" x14ac:dyDescent="0.2">
      <c r="F19" s="54"/>
    </row>
    <row r="23" spans="6:7" ht="23.25" x14ac:dyDescent="0.35">
      <c r="F23" s="63"/>
    </row>
    <row r="25" spans="6:7" ht="114.75" customHeight="1" x14ac:dyDescent="0.2">
      <c r="F25" s="199"/>
      <c r="G25" s="200"/>
    </row>
    <row r="26" spans="6:7" ht="409.5" customHeight="1" x14ac:dyDescent="0.25">
      <c r="F26" s="201"/>
      <c r="G26" s="202"/>
    </row>
    <row r="27" spans="6:7" x14ac:dyDescent="0.2">
      <c r="F27" s="12"/>
      <c r="G27" s="12"/>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T201"/>
  <sheetViews>
    <sheetView tabSelected="1" zoomScaleNormal="100" zoomScalePageLayoutView="190" workbookViewId="0">
      <pane xSplit="17" ySplit="2" topLeftCell="R145" activePane="bottomRight" state="frozenSplit"/>
      <selection pane="topRight" activeCell="R1" sqref="R1"/>
      <selection pane="bottomLeft" activeCell="A3" sqref="A3"/>
      <selection pane="bottomRight" activeCell="L150" sqref="L150"/>
    </sheetView>
  </sheetViews>
  <sheetFormatPr defaultColWidth="9.140625" defaultRowHeight="12.75" outlineLevelCol="2" x14ac:dyDescent="0.2"/>
  <cols>
    <col min="1" max="1" width="4.7109375" style="163" customWidth="1"/>
    <col min="2" max="2" width="6.28515625" style="66" hidden="1" customWidth="1" outlineLevel="1"/>
    <col min="3" max="3" width="7.42578125" style="66" hidden="1" customWidth="1" outlineLevel="1"/>
    <col min="4" max="4" width="8.7109375" style="195" customWidth="1" collapsed="1"/>
    <col min="5" max="5" width="6.42578125" style="66" customWidth="1"/>
    <col min="6" max="6" width="7.28515625" style="66" hidden="1" customWidth="1" outlineLevel="1"/>
    <col min="7" max="7" width="11.7109375" hidden="1" customWidth="1" outlineLevel="1"/>
    <col min="8" max="8" width="13.7109375" hidden="1" customWidth="1" outlineLevel="1"/>
    <col min="9" max="9" width="10.28515625" hidden="1" customWidth="1" outlineLevel="1"/>
    <col min="10" max="10" width="7.28515625" hidden="1" customWidth="1" outlineLevel="1"/>
    <col min="11" max="11" width="6.28515625" style="178" customWidth="1" collapsed="1"/>
    <col min="12" max="12" width="6.28515625" style="178" customWidth="1"/>
    <col min="13" max="13" width="11.7109375" hidden="1" customWidth="1"/>
    <col min="14" max="14" width="9.42578125" hidden="1" customWidth="1"/>
    <col min="15" max="15" width="25.42578125" customWidth="1"/>
    <col min="16" max="16" width="24.5703125" customWidth="1"/>
    <col min="17" max="17" width="35.28515625" customWidth="1"/>
    <col min="18" max="18" width="25.42578125" customWidth="1"/>
    <col min="19" max="19" width="9.28515625" customWidth="1" outlineLevel="1"/>
    <col min="20" max="20" width="9.140625" customWidth="1"/>
    <col min="21" max="21" width="9.140625" hidden="1" customWidth="1"/>
    <col min="22" max="22" width="12" customWidth="1"/>
    <col min="23" max="23" width="5.42578125" hidden="1" customWidth="1" outlineLevel="1"/>
    <col min="24" max="24" width="11.42578125" hidden="1" customWidth="1" outlineLevel="1"/>
    <col min="25" max="25" width="14.42578125" customWidth="1" collapsed="1"/>
    <col min="26" max="26" width="32.28515625" customWidth="1"/>
    <col min="27" max="27" width="10.42578125" customWidth="1"/>
    <col min="28" max="28" width="8.7109375" customWidth="1"/>
    <col min="29" max="31" width="3.7109375" customWidth="1"/>
    <col min="32" max="32" width="10.7109375" customWidth="1" outlineLevel="1"/>
    <col min="33" max="33" width="11.7109375" customWidth="1" outlineLevel="1"/>
    <col min="34" max="34" width="13" customWidth="1"/>
    <col min="35" max="35" width="5.42578125" customWidth="1"/>
    <col min="36" max="36" width="5.7109375" style="35" customWidth="1" outlineLevel="2"/>
    <col min="37" max="37" width="14.42578125" style="40" customWidth="1"/>
    <col min="38" max="38" width="14.42578125" style="42" customWidth="1"/>
    <col min="39" max="39" width="15.42578125" style="41" customWidth="1"/>
    <col min="40" max="40" width="15.42578125" style="41" hidden="1" customWidth="1"/>
    <col min="41" max="41" width="11" hidden="1" customWidth="1"/>
    <col min="42" max="42" width="12.28515625" style="120" hidden="1" customWidth="1"/>
    <col min="43" max="43" width="15.7109375" style="3" hidden="1" customWidth="1"/>
    <col min="44" max="44" width="27.7109375" style="3" customWidth="1"/>
    <col min="45" max="107" width="6.28515625" style="3" customWidth="1"/>
    <col min="108" max="16384" width="9.140625" style="3"/>
  </cols>
  <sheetData>
    <row r="1" spans="1:46" ht="17.25" thickTop="1" thickBot="1" x14ac:dyDescent="0.3">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4" t="s">
        <v>10</v>
      </c>
      <c r="AL1" s="245"/>
      <c r="AM1" s="245"/>
      <c r="AN1" s="245"/>
      <c r="AO1" s="245"/>
      <c r="AP1" s="245"/>
      <c r="AQ1" s="245"/>
      <c r="AR1" s="246"/>
    </row>
    <row r="2" spans="1:46" s="71" customFormat="1" ht="78" thickTop="1" thickBot="1" x14ac:dyDescent="0.25">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4.75" x14ac:dyDescent="0.2">
      <c r="A3" s="161">
        <v>1</v>
      </c>
      <c r="B3" s="74" t="s">
        <v>232</v>
      </c>
      <c r="C3" s="74" t="s">
        <v>1001</v>
      </c>
      <c r="D3" s="74" t="s">
        <v>1478</v>
      </c>
      <c r="E3" s="74"/>
      <c r="F3" s="74"/>
      <c r="G3" s="67"/>
      <c r="H3" s="67"/>
      <c r="I3" s="67"/>
      <c r="J3" s="67"/>
      <c r="K3" s="191" t="s">
        <v>1002</v>
      </c>
      <c r="L3" s="197">
        <v>1</v>
      </c>
      <c r="M3" s="67"/>
      <c r="N3" s="67"/>
      <c r="O3" s="67"/>
      <c r="P3" s="67"/>
      <c r="Q3" s="67" t="s">
        <v>1003</v>
      </c>
      <c r="R3" s="67"/>
      <c r="S3" s="84"/>
      <c r="T3" s="68"/>
      <c r="U3" s="68"/>
      <c r="V3" s="68"/>
      <c r="W3" s="148"/>
      <c r="X3" s="68"/>
      <c r="Y3" s="68"/>
      <c r="Z3" s="68" t="s">
        <v>1536</v>
      </c>
      <c r="AA3" s="72"/>
      <c r="AB3" s="68"/>
      <c r="AC3" s="69"/>
      <c r="AD3" s="69"/>
      <c r="AE3" s="69"/>
      <c r="AF3" s="69"/>
      <c r="AG3" s="69"/>
      <c r="AH3" s="69"/>
      <c r="AI3" s="68"/>
      <c r="AJ3" s="68"/>
      <c r="AK3" s="83" t="s">
        <v>1004</v>
      </c>
      <c r="AL3" s="83">
        <v>0</v>
      </c>
      <c r="AM3" s="86"/>
      <c r="AN3" s="86"/>
      <c r="AO3" s="70"/>
      <c r="AP3" s="116"/>
      <c r="AQ3" s="116"/>
      <c r="AR3" s="117"/>
      <c r="AT3" s="4"/>
    </row>
    <row r="4" spans="1:46" ht="51" x14ac:dyDescent="0.2">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t="s">
        <v>1506</v>
      </c>
      <c r="AL4" s="83" t="s">
        <v>1529</v>
      </c>
      <c r="AM4" s="86"/>
      <c r="AN4" s="86"/>
      <c r="AO4" s="21"/>
      <c r="AP4" s="116"/>
      <c r="AQ4" s="116"/>
      <c r="AR4" s="118"/>
      <c r="AT4" s="4"/>
    </row>
    <row r="5" spans="1:46" ht="140.25" hidden="1" x14ac:dyDescent="0.2">
      <c r="A5" s="162">
        <v>132</v>
      </c>
      <c r="B5" s="74" t="s">
        <v>1361</v>
      </c>
      <c r="C5" s="75" t="s">
        <v>1362</v>
      </c>
      <c r="D5" s="75" t="s">
        <v>1478</v>
      </c>
      <c r="E5" s="75"/>
      <c r="F5" s="75"/>
      <c r="G5" s="20"/>
      <c r="H5" s="20"/>
      <c r="I5" s="20"/>
      <c r="J5" s="20"/>
      <c r="K5" s="192"/>
      <c r="L5" s="197">
        <v>1</v>
      </c>
      <c r="M5" s="67"/>
      <c r="N5" s="20"/>
      <c r="O5" s="20"/>
      <c r="P5" s="20"/>
      <c r="Q5" s="20" t="s">
        <v>1363</v>
      </c>
      <c r="R5" s="20"/>
      <c r="S5" s="85"/>
      <c r="T5" s="19"/>
      <c r="U5" s="68"/>
      <c r="V5" s="19" t="s">
        <v>1491</v>
      </c>
      <c r="W5" s="149"/>
      <c r="X5" s="19"/>
      <c r="Y5" s="19"/>
      <c r="Z5" s="19" t="s">
        <v>1534</v>
      </c>
      <c r="AA5" s="73"/>
      <c r="AB5" s="19"/>
      <c r="AC5" s="23"/>
      <c r="AD5" s="23"/>
      <c r="AE5" s="23"/>
      <c r="AF5" s="23"/>
      <c r="AG5" s="23"/>
      <c r="AH5" s="23"/>
      <c r="AI5" s="19"/>
      <c r="AJ5" s="19"/>
      <c r="AK5" s="83" t="s">
        <v>1376</v>
      </c>
      <c r="AL5" s="83" t="s">
        <v>486</v>
      </c>
      <c r="AM5" s="86"/>
      <c r="AN5" s="86"/>
      <c r="AO5" s="21"/>
      <c r="AP5" s="116"/>
      <c r="AQ5" s="116"/>
      <c r="AR5" s="117"/>
      <c r="AT5" s="4"/>
    </row>
    <row r="6" spans="1:46" s="5" customFormat="1" ht="76.5" x14ac:dyDescent="0.2">
      <c r="A6" s="162">
        <v>64</v>
      </c>
      <c r="B6" s="74" t="s">
        <v>232</v>
      </c>
      <c r="C6" s="75" t="s">
        <v>1152</v>
      </c>
      <c r="D6" s="75" t="s">
        <v>1174</v>
      </c>
      <c r="E6" s="75" t="s">
        <v>1175</v>
      </c>
      <c r="F6" s="75"/>
      <c r="G6" s="20"/>
      <c r="H6" s="20"/>
      <c r="I6" s="20"/>
      <c r="J6" s="20"/>
      <c r="K6" s="192" t="s">
        <v>1007</v>
      </c>
      <c r="L6" s="197">
        <v>1</v>
      </c>
      <c r="M6" s="67"/>
      <c r="N6" s="20"/>
      <c r="O6" s="20" t="s">
        <v>1176</v>
      </c>
      <c r="P6" s="20" t="s">
        <v>1177</v>
      </c>
      <c r="Q6" s="20" t="s">
        <v>1178</v>
      </c>
      <c r="R6" s="20"/>
      <c r="S6" s="85"/>
      <c r="T6" s="19"/>
      <c r="U6" s="68"/>
      <c r="V6" s="19"/>
      <c r="W6" s="149"/>
      <c r="X6" s="19"/>
      <c r="Y6" s="19"/>
      <c r="Z6" s="19" t="s">
        <v>1545</v>
      </c>
      <c r="AA6" s="73"/>
      <c r="AB6" s="19"/>
      <c r="AC6" s="23"/>
      <c r="AD6" s="23"/>
      <c r="AE6" s="23"/>
      <c r="AF6" s="23"/>
      <c r="AG6" s="23"/>
      <c r="AH6" s="23"/>
      <c r="AI6" s="19"/>
      <c r="AJ6" s="19"/>
      <c r="AK6" s="83" t="s">
        <v>1506</v>
      </c>
      <c r="AL6" s="83" t="s">
        <v>1529</v>
      </c>
      <c r="AM6" s="86"/>
      <c r="AN6" s="86"/>
      <c r="AO6" s="21"/>
      <c r="AP6" s="116"/>
      <c r="AQ6" s="116"/>
      <c r="AR6" s="117"/>
      <c r="AT6" s="4"/>
    </row>
    <row r="7" spans="1:46" s="5" customFormat="1" ht="89.25" x14ac:dyDescent="0.2">
      <c r="A7" s="162">
        <v>65</v>
      </c>
      <c r="B7" s="74" t="s">
        <v>232</v>
      </c>
      <c r="C7" s="75" t="s">
        <v>1152</v>
      </c>
      <c r="D7" s="75" t="s">
        <v>1174</v>
      </c>
      <c r="E7" s="75" t="s">
        <v>1175</v>
      </c>
      <c r="F7" s="75"/>
      <c r="G7" s="20"/>
      <c r="H7" s="20"/>
      <c r="I7" s="20"/>
      <c r="J7" s="20"/>
      <c r="K7" s="192" t="s">
        <v>1007</v>
      </c>
      <c r="L7" s="197">
        <v>1</v>
      </c>
      <c r="M7" s="67"/>
      <c r="N7" s="20"/>
      <c r="O7" s="20" t="s">
        <v>1179</v>
      </c>
      <c r="P7" s="20" t="s">
        <v>1180</v>
      </c>
      <c r="Q7" s="20" t="s">
        <v>1181</v>
      </c>
      <c r="R7" s="20"/>
      <c r="S7" s="85"/>
      <c r="T7" s="19"/>
      <c r="U7" s="68"/>
      <c r="V7" s="19"/>
      <c r="W7" s="149"/>
      <c r="X7" s="19"/>
      <c r="Y7" s="19"/>
      <c r="Z7" s="19" t="s">
        <v>1545</v>
      </c>
      <c r="AA7" s="73"/>
      <c r="AB7" s="19"/>
      <c r="AC7" s="23"/>
      <c r="AD7" s="23"/>
      <c r="AE7" s="23"/>
      <c r="AF7" s="23"/>
      <c r="AG7" s="23"/>
      <c r="AH7" s="23"/>
      <c r="AI7" s="19"/>
      <c r="AJ7" s="19"/>
      <c r="AK7" s="83" t="s">
        <v>1506</v>
      </c>
      <c r="AL7" s="83" t="s">
        <v>1529</v>
      </c>
      <c r="AM7" s="86"/>
      <c r="AN7" s="86"/>
      <c r="AO7" s="21"/>
      <c r="AP7" s="116"/>
      <c r="AQ7" s="116"/>
      <c r="AR7" s="117"/>
      <c r="AT7" s="4"/>
    </row>
    <row r="8" spans="1:46" s="10" customFormat="1" ht="25.5" x14ac:dyDescent="0.2">
      <c r="A8" s="162">
        <v>53</v>
      </c>
      <c r="B8" s="74"/>
      <c r="C8" s="75" t="s">
        <v>1152</v>
      </c>
      <c r="D8" s="75" t="s">
        <v>1174</v>
      </c>
      <c r="E8" s="75"/>
      <c r="F8" s="75"/>
      <c r="G8" s="20"/>
      <c r="H8" s="20"/>
      <c r="I8" s="20"/>
      <c r="J8" s="20"/>
      <c r="K8" s="192" t="s">
        <v>1007</v>
      </c>
      <c r="L8" s="197">
        <v>1</v>
      </c>
      <c r="M8" s="67"/>
      <c r="N8" s="20"/>
      <c r="O8" s="20"/>
      <c r="P8" s="20"/>
      <c r="Q8" s="20" t="s">
        <v>1157</v>
      </c>
      <c r="R8" s="20"/>
      <c r="S8" s="85"/>
      <c r="T8" s="19"/>
      <c r="U8" s="68"/>
      <c r="V8" s="19"/>
      <c r="W8" s="149"/>
      <c r="X8" s="19"/>
      <c r="Y8" s="19"/>
      <c r="Z8" s="19" t="s">
        <v>1545</v>
      </c>
      <c r="AA8" s="73"/>
      <c r="AB8" s="19"/>
      <c r="AC8" s="23"/>
      <c r="AD8" s="23"/>
      <c r="AE8" s="23"/>
      <c r="AF8" s="23"/>
      <c r="AG8" s="23"/>
      <c r="AH8" s="23"/>
      <c r="AI8" s="19"/>
      <c r="AJ8" s="19"/>
      <c r="AK8" s="83" t="s">
        <v>1155</v>
      </c>
      <c r="AL8" s="83" t="s">
        <v>1156</v>
      </c>
      <c r="AM8" s="86"/>
      <c r="AN8" s="86"/>
      <c r="AO8" s="21"/>
      <c r="AP8" s="116"/>
      <c r="AQ8" s="116"/>
      <c r="AR8" s="118"/>
      <c r="AT8" s="4"/>
    </row>
    <row r="9" spans="1:46" s="5" customFormat="1" ht="51" hidden="1" x14ac:dyDescent="0.2">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8.25" x14ac:dyDescent="0.2">
      <c r="A10" s="162">
        <v>63</v>
      </c>
      <c r="B10" s="74"/>
      <c r="C10" s="75" t="s">
        <v>1152</v>
      </c>
      <c r="D10" s="75" t="s">
        <v>1439</v>
      </c>
      <c r="E10" s="75"/>
      <c r="F10" s="75"/>
      <c r="G10" s="20"/>
      <c r="H10" s="20"/>
      <c r="I10" s="20"/>
      <c r="J10" s="20"/>
      <c r="K10" s="192" t="s">
        <v>1007</v>
      </c>
      <c r="L10" s="197">
        <v>1</v>
      </c>
      <c r="M10" s="67"/>
      <c r="N10" s="20"/>
      <c r="O10" s="20" t="s">
        <v>1172</v>
      </c>
      <c r="P10" s="20" t="s">
        <v>1173</v>
      </c>
      <c r="Q10" s="20"/>
      <c r="R10" s="20"/>
      <c r="S10" s="85"/>
      <c r="T10" s="19"/>
      <c r="U10" s="68"/>
      <c r="V10" s="19"/>
      <c r="W10" s="149"/>
      <c r="X10" s="19"/>
      <c r="Y10" s="19"/>
      <c r="Z10" s="19" t="s">
        <v>1545</v>
      </c>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76.5" x14ac:dyDescent="0.2">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1500</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8.25" x14ac:dyDescent="0.2">
      <c r="A12" s="162">
        <v>54</v>
      </c>
      <c r="B12" s="74"/>
      <c r="C12" s="75" t="s">
        <v>1152</v>
      </c>
      <c r="D12" s="75" t="s">
        <v>1436</v>
      </c>
      <c r="E12" s="75"/>
      <c r="F12" s="75"/>
      <c r="G12" s="20"/>
      <c r="H12" s="20"/>
      <c r="I12" s="20"/>
      <c r="J12" s="20"/>
      <c r="K12" s="192" t="s">
        <v>1007</v>
      </c>
      <c r="L12" s="197">
        <v>1</v>
      </c>
      <c r="M12" s="67"/>
      <c r="N12" s="20"/>
      <c r="O12" s="20" t="s">
        <v>1158</v>
      </c>
      <c r="P12" s="20" t="s">
        <v>1159</v>
      </c>
      <c r="Q12" s="20"/>
      <c r="R12" s="20"/>
      <c r="S12" s="85"/>
      <c r="T12" s="19"/>
      <c r="U12" s="68"/>
      <c r="V12" s="19"/>
      <c r="W12" s="149"/>
      <c r="X12" s="19"/>
      <c r="Y12" s="19"/>
      <c r="Z12" s="19" t="s">
        <v>1545</v>
      </c>
      <c r="AA12" s="73"/>
      <c r="AB12" s="19"/>
      <c r="AC12" s="23"/>
      <c r="AD12" s="23"/>
      <c r="AE12" s="23"/>
      <c r="AF12" s="23"/>
      <c r="AG12" s="23"/>
      <c r="AH12" s="23"/>
      <c r="AI12" s="19"/>
      <c r="AJ12" s="19"/>
      <c r="AK12" s="83" t="s">
        <v>1155</v>
      </c>
      <c r="AL12" s="83" t="s">
        <v>1156</v>
      </c>
      <c r="AM12" s="86"/>
      <c r="AN12" s="86"/>
      <c r="AO12" s="21"/>
      <c r="AP12" s="116"/>
      <c r="AQ12" s="116"/>
      <c r="AR12" s="118"/>
      <c r="AS12" s="4"/>
      <c r="AT12" s="9"/>
    </row>
    <row r="13" spans="1:46" s="5" customFormat="1" ht="25.5" x14ac:dyDescent="0.2">
      <c r="A13" s="162">
        <v>55</v>
      </c>
      <c r="B13" s="74"/>
      <c r="C13" s="75" t="s">
        <v>1152</v>
      </c>
      <c r="D13" s="75" t="s">
        <v>1437</v>
      </c>
      <c r="E13" s="75"/>
      <c r="F13" s="75"/>
      <c r="G13" s="20"/>
      <c r="H13" s="20"/>
      <c r="I13" s="20"/>
      <c r="J13" s="20"/>
      <c r="K13" s="192" t="s">
        <v>1007</v>
      </c>
      <c r="L13" s="197">
        <v>1</v>
      </c>
      <c r="M13" s="67"/>
      <c r="N13" s="20"/>
      <c r="O13" s="20"/>
      <c r="P13" s="20"/>
      <c r="Q13" s="20" t="s">
        <v>1160</v>
      </c>
      <c r="R13" s="20"/>
      <c r="S13" s="85"/>
      <c r="T13" s="19"/>
      <c r="U13" s="68"/>
      <c r="V13" s="19"/>
      <c r="W13" s="149"/>
      <c r="X13" s="19"/>
      <c r="Y13" s="19"/>
      <c r="Z13" s="19" t="s">
        <v>1546</v>
      </c>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3.75" x14ac:dyDescent="0.2">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1500</v>
      </c>
      <c r="AA14" s="73"/>
      <c r="AB14" s="19"/>
      <c r="AC14" s="23"/>
      <c r="AD14" s="23"/>
      <c r="AE14" s="23"/>
      <c r="AF14" s="23"/>
      <c r="AG14" s="23"/>
      <c r="AH14" s="23"/>
      <c r="AI14" s="19"/>
      <c r="AJ14" s="19"/>
      <c r="AK14" s="83" t="s">
        <v>1506</v>
      </c>
      <c r="AL14" s="83" t="s">
        <v>1529</v>
      </c>
      <c r="AM14" s="86"/>
      <c r="AN14" s="86"/>
      <c r="AO14" s="21"/>
      <c r="AP14" s="116"/>
      <c r="AQ14" s="116"/>
      <c r="AR14" s="117"/>
      <c r="AT14" s="4"/>
    </row>
    <row r="15" spans="1:46" s="5" customFormat="1" ht="153" hidden="1" x14ac:dyDescent="0.2">
      <c r="A15" s="162">
        <v>56</v>
      </c>
      <c r="B15" s="74"/>
      <c r="C15" s="75" t="s">
        <v>1152</v>
      </c>
      <c r="D15" s="75" t="s">
        <v>1182</v>
      </c>
      <c r="E15" s="75"/>
      <c r="F15" s="75"/>
      <c r="G15" s="20"/>
      <c r="H15" s="20"/>
      <c r="I15" s="20"/>
      <c r="J15" s="20"/>
      <c r="K15" s="192" t="s">
        <v>1093</v>
      </c>
      <c r="L15" s="197">
        <v>1</v>
      </c>
      <c r="M15" s="67"/>
      <c r="N15" s="20"/>
      <c r="O15" s="20"/>
      <c r="P15" s="20"/>
      <c r="Q15" s="20" t="s">
        <v>1161</v>
      </c>
      <c r="R15" s="20"/>
      <c r="S15" s="85"/>
      <c r="T15" s="19" t="s">
        <v>1504</v>
      </c>
      <c r="U15" s="68"/>
      <c r="V15" s="19" t="s">
        <v>1503</v>
      </c>
      <c r="W15" s="149"/>
      <c r="X15" s="19"/>
      <c r="Y15" s="19"/>
      <c r="Z15" s="19" t="s">
        <v>1556</v>
      </c>
      <c r="AA15" s="73"/>
      <c r="AB15" s="19"/>
      <c r="AC15" s="23">
        <v>3</v>
      </c>
      <c r="AD15" s="23">
        <v>0</v>
      </c>
      <c r="AE15" s="23">
        <v>1</v>
      </c>
      <c r="AF15" s="23"/>
      <c r="AG15" s="23"/>
      <c r="AH15" s="23"/>
      <c r="AI15" s="19"/>
      <c r="AJ15" s="19"/>
      <c r="AK15" s="83" t="s">
        <v>1155</v>
      </c>
      <c r="AL15" s="83" t="s">
        <v>1156</v>
      </c>
      <c r="AM15" s="86"/>
      <c r="AN15" s="86"/>
      <c r="AO15" s="21"/>
      <c r="AP15" s="116"/>
      <c r="AQ15" s="116"/>
      <c r="AR15" s="118"/>
      <c r="AT15" s="4"/>
    </row>
    <row r="16" spans="1:46" s="5" customFormat="1" ht="127.5" x14ac:dyDescent="0.2">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1500</v>
      </c>
      <c r="AA16" s="73"/>
      <c r="AB16" s="19"/>
      <c r="AC16" s="23"/>
      <c r="AD16" s="23"/>
      <c r="AE16" s="23"/>
      <c r="AF16" s="23"/>
      <c r="AG16" s="23"/>
      <c r="AH16" s="23"/>
      <c r="AI16" s="19"/>
      <c r="AJ16" s="19"/>
      <c r="AK16" s="83" t="s">
        <v>1506</v>
      </c>
      <c r="AL16" s="83" t="s">
        <v>1529</v>
      </c>
      <c r="AM16" s="86"/>
      <c r="AN16" s="86"/>
      <c r="AO16" s="21"/>
      <c r="AP16" s="116"/>
      <c r="AQ16" s="116"/>
      <c r="AR16" s="118"/>
      <c r="AT16" s="4"/>
    </row>
    <row r="17" spans="1:46" s="5" customFormat="1" ht="127.5" hidden="1" x14ac:dyDescent="0.2">
      <c r="A17" s="162">
        <v>135</v>
      </c>
      <c r="B17" s="74" t="s">
        <v>1361</v>
      </c>
      <c r="C17" s="75" t="s">
        <v>1080</v>
      </c>
      <c r="D17" s="75" t="s">
        <v>1434</v>
      </c>
      <c r="E17" s="75" t="s">
        <v>1284</v>
      </c>
      <c r="F17" s="75" t="s">
        <v>1135</v>
      </c>
      <c r="G17" s="20"/>
      <c r="H17" s="20"/>
      <c r="I17" s="20"/>
      <c r="J17" s="20"/>
      <c r="K17" s="192"/>
      <c r="L17" s="198"/>
      <c r="M17" s="67"/>
      <c r="N17" s="20"/>
      <c r="O17" s="20"/>
      <c r="P17" s="20"/>
      <c r="Q17" s="20" t="s">
        <v>1370</v>
      </c>
      <c r="R17" s="20"/>
      <c r="S17" s="85"/>
      <c r="T17" s="19"/>
      <c r="U17" s="68"/>
      <c r="V17" s="19" t="s">
        <v>1491</v>
      </c>
      <c r="W17" s="149"/>
      <c r="X17" s="19"/>
      <c r="Y17" s="19"/>
      <c r="Z17" s="19" t="s">
        <v>1533</v>
      </c>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253.5" hidden="1" customHeight="1" x14ac:dyDescent="0.2">
      <c r="A18" s="162">
        <v>137</v>
      </c>
      <c r="B18" s="74" t="s">
        <v>1361</v>
      </c>
      <c r="C18" s="75" t="s">
        <v>1080</v>
      </c>
      <c r="D18" s="75" t="s">
        <v>1434</v>
      </c>
      <c r="E18" s="75" t="s">
        <v>1279</v>
      </c>
      <c r="F18" s="75" t="s">
        <v>1099</v>
      </c>
      <c r="G18" s="20"/>
      <c r="H18" s="20"/>
      <c r="I18" s="20"/>
      <c r="J18" s="20"/>
      <c r="K18" s="192"/>
      <c r="L18" s="197">
        <v>1</v>
      </c>
      <c r="M18" s="67"/>
      <c r="N18" s="20"/>
      <c r="O18" s="20"/>
      <c r="P18" s="20"/>
      <c r="Q18" s="20" t="s">
        <v>1375</v>
      </c>
      <c r="R18" s="20"/>
      <c r="S18" s="85"/>
      <c r="T18" s="19"/>
      <c r="U18" s="68"/>
      <c r="V18" s="19" t="s">
        <v>1491</v>
      </c>
      <c r="W18" s="149"/>
      <c r="X18" s="19"/>
      <c r="Y18" s="19"/>
      <c r="Z18" s="19" t="s">
        <v>1547</v>
      </c>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3.75" x14ac:dyDescent="0.2">
      <c r="A19" s="162">
        <v>3</v>
      </c>
      <c r="B19" s="74" t="s">
        <v>232</v>
      </c>
      <c r="C19" s="75"/>
      <c r="D19" s="75" t="s">
        <v>1435</v>
      </c>
      <c r="E19" s="75" t="s">
        <v>1012</v>
      </c>
      <c r="F19" s="75"/>
      <c r="G19" s="20"/>
      <c r="H19" s="20"/>
      <c r="I19" s="20"/>
      <c r="J19" s="20"/>
      <c r="K19" s="192" t="s">
        <v>1007</v>
      </c>
      <c r="L19" s="197">
        <v>1</v>
      </c>
      <c r="M19" s="67"/>
      <c r="N19" s="20"/>
      <c r="O19" s="20" t="s">
        <v>1013</v>
      </c>
      <c r="P19" s="20"/>
      <c r="Q19" s="20" t="s">
        <v>1014</v>
      </c>
      <c r="R19" s="20" t="s">
        <v>1015</v>
      </c>
      <c r="S19" s="85"/>
      <c r="T19" s="19"/>
      <c r="U19" s="68"/>
      <c r="V19" s="19"/>
      <c r="W19" s="149"/>
      <c r="X19" s="19"/>
      <c r="Y19" s="19"/>
      <c r="Z19" s="19" t="s">
        <v>1548</v>
      </c>
      <c r="AA19" s="73"/>
      <c r="AB19" s="19"/>
      <c r="AC19" s="23">
        <v>4</v>
      </c>
      <c r="AD19" s="23">
        <v>0</v>
      </c>
      <c r="AE19" s="23">
        <v>0</v>
      </c>
      <c r="AF19" s="23"/>
      <c r="AG19" s="23"/>
      <c r="AH19" s="23"/>
      <c r="AI19" s="19"/>
      <c r="AJ19" s="19"/>
      <c r="AK19" s="83" t="s">
        <v>1011</v>
      </c>
      <c r="AL19" s="83"/>
      <c r="AM19" s="86"/>
      <c r="AN19" s="86"/>
      <c r="AO19" s="21"/>
      <c r="AP19" s="116"/>
      <c r="AQ19" s="116"/>
      <c r="AR19" s="117"/>
      <c r="AT19" s="4"/>
    </row>
    <row r="20" spans="1:46" s="5" customFormat="1" ht="51" x14ac:dyDescent="0.2">
      <c r="A20" s="162">
        <v>4</v>
      </c>
      <c r="B20" s="74" t="s">
        <v>232</v>
      </c>
      <c r="C20" s="75"/>
      <c r="D20" s="75" t="s">
        <v>1435</v>
      </c>
      <c r="E20" s="75" t="s">
        <v>1016</v>
      </c>
      <c r="F20" s="75"/>
      <c r="G20" s="20"/>
      <c r="H20" s="20"/>
      <c r="I20" s="20"/>
      <c r="J20" s="20"/>
      <c r="K20" s="192" t="s">
        <v>1007</v>
      </c>
      <c r="L20" s="197">
        <v>1</v>
      </c>
      <c r="M20" s="67"/>
      <c r="N20" s="20"/>
      <c r="O20" s="20" t="s">
        <v>1017</v>
      </c>
      <c r="P20" s="20"/>
      <c r="Q20" s="20" t="s">
        <v>1018</v>
      </c>
      <c r="R20" s="20" t="s">
        <v>1019</v>
      </c>
      <c r="S20" s="85"/>
      <c r="T20" s="19"/>
      <c r="U20" s="68"/>
      <c r="V20" s="19"/>
      <c r="W20" s="149"/>
      <c r="X20" s="19"/>
      <c r="Y20" s="19"/>
      <c r="Z20" s="19" t="s">
        <v>1549</v>
      </c>
      <c r="AA20" s="73"/>
      <c r="AB20" s="19"/>
      <c r="AC20" s="23">
        <v>4</v>
      </c>
      <c r="AD20" s="23">
        <v>0</v>
      </c>
      <c r="AE20" s="23">
        <v>0</v>
      </c>
      <c r="AF20" s="23"/>
      <c r="AG20" s="23"/>
      <c r="AH20" s="23"/>
      <c r="AI20" s="19"/>
      <c r="AJ20" s="19"/>
      <c r="AK20" s="83" t="s">
        <v>1011</v>
      </c>
      <c r="AL20" s="83"/>
      <c r="AM20" s="86"/>
      <c r="AN20" s="86"/>
      <c r="AO20" s="21"/>
      <c r="AP20" s="116"/>
      <c r="AQ20" s="116"/>
      <c r="AR20" s="117"/>
      <c r="AT20" s="4"/>
    </row>
    <row r="21" spans="1:46" s="5" customFormat="1" ht="76.5" x14ac:dyDescent="0.2">
      <c r="A21" s="162">
        <v>5</v>
      </c>
      <c r="B21" s="74" t="s">
        <v>232</v>
      </c>
      <c r="C21" s="75"/>
      <c r="D21" s="75" t="s">
        <v>1435</v>
      </c>
      <c r="E21" s="75" t="s">
        <v>1016</v>
      </c>
      <c r="F21" s="75"/>
      <c r="G21" s="20"/>
      <c r="H21" s="20"/>
      <c r="I21" s="20"/>
      <c r="J21" s="20"/>
      <c r="K21" s="192" t="s">
        <v>1007</v>
      </c>
      <c r="L21" s="197">
        <v>1</v>
      </c>
      <c r="M21" s="67"/>
      <c r="N21" s="20"/>
      <c r="O21" s="20" t="s">
        <v>1020</v>
      </c>
      <c r="P21" s="20"/>
      <c r="Q21" s="20" t="s">
        <v>1021</v>
      </c>
      <c r="R21" s="20" t="s">
        <v>1022</v>
      </c>
      <c r="S21" s="85"/>
      <c r="T21" s="19"/>
      <c r="U21" s="68"/>
      <c r="V21" s="19"/>
      <c r="W21" s="149"/>
      <c r="X21" s="19"/>
      <c r="Y21" s="19"/>
      <c r="Z21" s="19" t="s">
        <v>1550</v>
      </c>
      <c r="AA21" s="73"/>
      <c r="AB21" s="19"/>
      <c r="AC21" s="23">
        <v>4</v>
      </c>
      <c r="AD21" s="23">
        <v>0</v>
      </c>
      <c r="AE21" s="23">
        <v>0</v>
      </c>
      <c r="AF21" s="23"/>
      <c r="AG21" s="23"/>
      <c r="AH21" s="23"/>
      <c r="AI21" s="19"/>
      <c r="AJ21" s="19"/>
      <c r="AK21" s="83" t="s">
        <v>1011</v>
      </c>
      <c r="AL21" s="83"/>
      <c r="AM21" s="86"/>
      <c r="AN21" s="86"/>
      <c r="AO21" s="21"/>
      <c r="AP21" s="116"/>
      <c r="AQ21" s="116"/>
      <c r="AR21" s="118"/>
      <c r="AT21" s="4"/>
    </row>
    <row r="22" spans="1:46" s="5" customFormat="1" ht="63.75" x14ac:dyDescent="0.2">
      <c r="A22" s="162">
        <v>6</v>
      </c>
      <c r="B22" s="74" t="s">
        <v>232</v>
      </c>
      <c r="C22" s="75"/>
      <c r="D22" s="75" t="s">
        <v>1435</v>
      </c>
      <c r="E22" s="75" t="s">
        <v>1023</v>
      </c>
      <c r="F22" s="75"/>
      <c r="G22" s="20"/>
      <c r="H22" s="20"/>
      <c r="I22" s="20"/>
      <c r="J22" s="20"/>
      <c r="K22" s="192" t="s">
        <v>1007</v>
      </c>
      <c r="L22" s="197">
        <v>1</v>
      </c>
      <c r="M22" s="67"/>
      <c r="N22" s="20"/>
      <c r="O22" s="20" t="s">
        <v>1024</v>
      </c>
      <c r="P22" s="20"/>
      <c r="Q22" s="20" t="s">
        <v>1025</v>
      </c>
      <c r="R22" s="20" t="s">
        <v>1026</v>
      </c>
      <c r="S22" s="85"/>
      <c r="T22" s="19"/>
      <c r="U22" s="68"/>
      <c r="V22" s="19"/>
      <c r="W22" s="149"/>
      <c r="X22" s="19"/>
      <c r="Y22" s="19"/>
      <c r="Z22" s="19" t="s">
        <v>1551</v>
      </c>
      <c r="AA22" s="73"/>
      <c r="AB22" s="19"/>
      <c r="AC22" s="23">
        <v>3</v>
      </c>
      <c r="AD22" s="23">
        <v>1</v>
      </c>
      <c r="AE22" s="23">
        <v>0</v>
      </c>
      <c r="AF22" s="23"/>
      <c r="AG22" s="23"/>
      <c r="AH22" s="23"/>
      <c r="AI22" s="19"/>
      <c r="AJ22" s="19"/>
      <c r="AK22" s="83" t="s">
        <v>1011</v>
      </c>
      <c r="AL22" s="83"/>
      <c r="AM22" s="86"/>
      <c r="AN22" s="86"/>
      <c r="AO22" s="21"/>
      <c r="AP22" s="116"/>
      <c r="AQ22" s="116"/>
      <c r="AR22" s="118"/>
      <c r="AT22" s="4"/>
    </row>
    <row r="23" spans="1:46" s="5" customFormat="1" ht="63.75" x14ac:dyDescent="0.2">
      <c r="A23" s="162">
        <v>7</v>
      </c>
      <c r="B23" s="74" t="s">
        <v>232</v>
      </c>
      <c r="C23" s="75"/>
      <c r="D23" s="75" t="s">
        <v>1435</v>
      </c>
      <c r="E23" s="75" t="s">
        <v>1023</v>
      </c>
      <c r="F23" s="75"/>
      <c r="G23" s="20"/>
      <c r="H23" s="20"/>
      <c r="I23" s="20"/>
      <c r="J23" s="20"/>
      <c r="K23" s="192" t="s">
        <v>1007</v>
      </c>
      <c r="L23" s="197">
        <v>1</v>
      </c>
      <c r="M23" s="67"/>
      <c r="N23" s="20"/>
      <c r="O23" s="20" t="s">
        <v>1027</v>
      </c>
      <c r="P23" s="20"/>
      <c r="Q23" s="20" t="s">
        <v>1014</v>
      </c>
      <c r="R23" s="20" t="s">
        <v>1015</v>
      </c>
      <c r="S23" s="85"/>
      <c r="T23" s="19"/>
      <c r="U23" s="68"/>
      <c r="V23" s="19"/>
      <c r="W23" s="149"/>
      <c r="X23" s="19"/>
      <c r="Y23" s="19"/>
      <c r="Z23" s="19" t="s">
        <v>1552</v>
      </c>
      <c r="AA23" s="73"/>
      <c r="AB23" s="19"/>
      <c r="AC23" s="23">
        <v>4</v>
      </c>
      <c r="AD23" s="23">
        <v>0</v>
      </c>
      <c r="AE23" s="23">
        <v>0</v>
      </c>
      <c r="AF23" s="23"/>
      <c r="AG23" s="23"/>
      <c r="AH23" s="23"/>
      <c r="AI23" s="19"/>
      <c r="AJ23" s="19"/>
      <c r="AK23" s="83" t="s">
        <v>1011</v>
      </c>
      <c r="AL23" s="83"/>
      <c r="AM23" s="86"/>
      <c r="AN23" s="86"/>
      <c r="AO23" s="21"/>
      <c r="AP23" s="116"/>
      <c r="AQ23" s="116"/>
      <c r="AR23" s="119"/>
      <c r="AS23" s="4"/>
      <c r="AT23" s="4"/>
    </row>
    <row r="24" spans="1:46" s="5" customFormat="1" ht="102" x14ac:dyDescent="0.2">
      <c r="A24" s="162">
        <v>8</v>
      </c>
      <c r="B24" s="74" t="s">
        <v>232</v>
      </c>
      <c r="C24" s="75"/>
      <c r="D24" s="75" t="s">
        <v>1435</v>
      </c>
      <c r="E24" s="75" t="s">
        <v>1023</v>
      </c>
      <c r="F24" s="75"/>
      <c r="G24" s="20"/>
      <c r="H24" s="20"/>
      <c r="I24" s="20"/>
      <c r="J24" s="20"/>
      <c r="K24" s="192" t="s">
        <v>1028</v>
      </c>
      <c r="L24" s="197">
        <v>1</v>
      </c>
      <c r="M24" s="67"/>
      <c r="N24" s="20"/>
      <c r="O24" s="20" t="s">
        <v>1029</v>
      </c>
      <c r="P24" s="20"/>
      <c r="Q24" s="20" t="s">
        <v>1030</v>
      </c>
      <c r="R24" s="20" t="s">
        <v>1031</v>
      </c>
      <c r="S24" s="85"/>
      <c r="T24" s="19"/>
      <c r="U24" s="68"/>
      <c r="V24" s="19"/>
      <c r="W24" s="149"/>
      <c r="X24" s="19"/>
      <c r="Y24" s="19"/>
      <c r="Z24" s="19" t="s">
        <v>1553</v>
      </c>
      <c r="AA24" s="73"/>
      <c r="AB24" s="19"/>
      <c r="AC24" s="23">
        <v>4</v>
      </c>
      <c r="AD24" s="23">
        <v>0</v>
      </c>
      <c r="AE24" s="23">
        <v>0</v>
      </c>
      <c r="AF24" s="23"/>
      <c r="AG24" s="23"/>
      <c r="AH24" s="23"/>
      <c r="AI24" s="19"/>
      <c r="AJ24" s="19"/>
      <c r="AK24" s="83" t="s">
        <v>1011</v>
      </c>
      <c r="AL24" s="83"/>
      <c r="AM24" s="86"/>
      <c r="AN24" s="86"/>
      <c r="AO24" s="21"/>
      <c r="AP24" s="116"/>
      <c r="AQ24" s="116"/>
      <c r="AR24" s="118"/>
      <c r="AS24" s="4"/>
      <c r="AT24" s="4"/>
    </row>
    <row r="25" spans="1:46" s="5" customFormat="1" ht="153" x14ac:dyDescent="0.2">
      <c r="A25" s="162">
        <v>9</v>
      </c>
      <c r="B25" s="74" t="s">
        <v>232</v>
      </c>
      <c r="C25" s="75"/>
      <c r="D25" s="75" t="s">
        <v>1435</v>
      </c>
      <c r="E25" s="75" t="s">
        <v>1032</v>
      </c>
      <c r="F25" s="75"/>
      <c r="G25" s="20"/>
      <c r="H25" s="20"/>
      <c r="I25" s="20"/>
      <c r="J25" s="20"/>
      <c r="K25" s="192" t="s">
        <v>1007</v>
      </c>
      <c r="L25" s="197">
        <v>1</v>
      </c>
      <c r="M25" s="67"/>
      <c r="N25" s="20"/>
      <c r="O25" s="20" t="s">
        <v>1033</v>
      </c>
      <c r="P25" s="20"/>
      <c r="Q25" s="20" t="s">
        <v>1034</v>
      </c>
      <c r="R25" s="20" t="s">
        <v>1035</v>
      </c>
      <c r="S25" s="85"/>
      <c r="T25" s="19"/>
      <c r="U25" s="68"/>
      <c r="V25" s="19"/>
      <c r="W25" s="149"/>
      <c r="X25" s="19"/>
      <c r="Y25" s="19"/>
      <c r="Z25" s="19" t="s">
        <v>1561</v>
      </c>
      <c r="AA25" s="73"/>
      <c r="AB25" s="19"/>
      <c r="AC25" s="23">
        <v>4</v>
      </c>
      <c r="AD25" s="23">
        <v>0</v>
      </c>
      <c r="AE25" s="23">
        <v>0</v>
      </c>
      <c r="AF25" s="23"/>
      <c r="AG25" s="23"/>
      <c r="AH25" s="23"/>
      <c r="AI25" s="19"/>
      <c r="AJ25" s="19"/>
      <c r="AK25" s="83" t="s">
        <v>1011</v>
      </c>
      <c r="AL25" s="83"/>
      <c r="AM25" s="86"/>
      <c r="AN25" s="86"/>
      <c r="AO25" s="21"/>
      <c r="AP25" s="116"/>
      <c r="AQ25" s="116"/>
      <c r="AR25" s="118"/>
      <c r="AS25" s="4"/>
      <c r="AT25" s="4"/>
    </row>
    <row r="26" spans="1:46" s="5" customFormat="1" ht="63.75" x14ac:dyDescent="0.2">
      <c r="A26" s="162">
        <v>10</v>
      </c>
      <c r="B26" s="74" t="s">
        <v>232</v>
      </c>
      <c r="C26" s="75"/>
      <c r="D26" s="75" t="s">
        <v>1435</v>
      </c>
      <c r="E26" s="75" t="s">
        <v>1036</v>
      </c>
      <c r="F26" s="75"/>
      <c r="G26" s="20"/>
      <c r="H26" s="20"/>
      <c r="I26" s="20"/>
      <c r="J26" s="20"/>
      <c r="K26" s="192" t="s">
        <v>1007</v>
      </c>
      <c r="L26" s="197">
        <v>1</v>
      </c>
      <c r="M26" s="67"/>
      <c r="N26" s="20"/>
      <c r="O26" s="20" t="s">
        <v>1037</v>
      </c>
      <c r="P26" s="20"/>
      <c r="Q26" s="20" t="s">
        <v>1038</v>
      </c>
      <c r="R26" s="20" t="s">
        <v>1039</v>
      </c>
      <c r="S26" s="85"/>
      <c r="T26" s="19"/>
      <c r="U26" s="68"/>
      <c r="V26" s="19"/>
      <c r="W26" s="149"/>
      <c r="X26" s="19"/>
      <c r="Y26" s="19"/>
      <c r="Z26" s="19" t="s">
        <v>1562</v>
      </c>
      <c r="AA26" s="73"/>
      <c r="AB26" s="19"/>
      <c r="AC26" s="23">
        <v>4</v>
      </c>
      <c r="AD26" s="23">
        <v>0</v>
      </c>
      <c r="AE26" s="23">
        <v>0</v>
      </c>
      <c r="AF26" s="23"/>
      <c r="AG26" s="23"/>
      <c r="AH26" s="23"/>
      <c r="AI26" s="19"/>
      <c r="AJ26" s="19"/>
      <c r="AK26" s="83" t="s">
        <v>1011</v>
      </c>
      <c r="AL26" s="83"/>
      <c r="AM26" s="86"/>
      <c r="AN26" s="86"/>
      <c r="AO26" s="21"/>
      <c r="AP26" s="116"/>
      <c r="AQ26" s="116"/>
      <c r="AR26" s="118"/>
      <c r="AS26" s="4"/>
    </row>
    <row r="27" spans="1:46" s="5" customFormat="1" ht="51" x14ac:dyDescent="0.2">
      <c r="A27" s="162">
        <v>11</v>
      </c>
      <c r="B27" s="74" t="s">
        <v>232</v>
      </c>
      <c r="C27" s="75"/>
      <c r="D27" s="75" t="s">
        <v>1435</v>
      </c>
      <c r="E27" s="75" t="s">
        <v>1032</v>
      </c>
      <c r="F27" s="75"/>
      <c r="G27" s="20"/>
      <c r="H27" s="20"/>
      <c r="I27" s="20"/>
      <c r="J27" s="20"/>
      <c r="K27" s="192" t="s">
        <v>1007</v>
      </c>
      <c r="L27" s="197">
        <v>1</v>
      </c>
      <c r="M27" s="67"/>
      <c r="N27" s="20"/>
      <c r="O27" s="20" t="s">
        <v>1040</v>
      </c>
      <c r="P27" s="20"/>
      <c r="Q27" s="20" t="s">
        <v>1018</v>
      </c>
      <c r="R27" s="20"/>
      <c r="S27" s="85"/>
      <c r="T27" s="19"/>
      <c r="U27" s="68"/>
      <c r="V27" s="19"/>
      <c r="W27" s="149"/>
      <c r="X27" s="19"/>
      <c r="Y27" s="19"/>
      <c r="Z27" s="19" t="s">
        <v>1563</v>
      </c>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1" x14ac:dyDescent="0.2">
      <c r="A28" s="162">
        <v>12</v>
      </c>
      <c r="B28" s="74" t="s">
        <v>232</v>
      </c>
      <c r="C28" s="75"/>
      <c r="D28" s="75" t="s">
        <v>1435</v>
      </c>
      <c r="E28" s="75" t="s">
        <v>1041</v>
      </c>
      <c r="F28" s="75"/>
      <c r="G28" s="20"/>
      <c r="H28" s="20"/>
      <c r="I28" s="20"/>
      <c r="J28" s="20"/>
      <c r="K28" s="192" t="s">
        <v>1007</v>
      </c>
      <c r="L28" s="197">
        <v>1</v>
      </c>
      <c r="M28" s="67"/>
      <c r="N28" s="20"/>
      <c r="O28" s="20" t="s">
        <v>1042</v>
      </c>
      <c r="P28" s="20"/>
      <c r="Q28" s="20" t="s">
        <v>1043</v>
      </c>
      <c r="R28" s="20" t="s">
        <v>1044</v>
      </c>
      <c r="S28" s="85"/>
      <c r="T28" s="19"/>
      <c r="U28" s="68"/>
      <c r="V28" s="19"/>
      <c r="W28" s="149"/>
      <c r="X28" s="19"/>
      <c r="Y28" s="19"/>
      <c r="Z28" s="19" t="s">
        <v>1564</v>
      </c>
      <c r="AA28" s="73"/>
      <c r="AB28" s="19"/>
      <c r="AC28" s="23">
        <v>4</v>
      </c>
      <c r="AD28" s="23">
        <v>0</v>
      </c>
      <c r="AE28" s="23">
        <v>0</v>
      </c>
      <c r="AF28" s="23"/>
      <c r="AG28" s="23"/>
      <c r="AH28" s="23"/>
      <c r="AI28" s="19"/>
      <c r="AJ28" s="19"/>
      <c r="AK28" s="83" t="s">
        <v>1011</v>
      </c>
      <c r="AL28" s="83"/>
      <c r="AM28" s="86"/>
      <c r="AN28" s="86"/>
      <c r="AO28" s="21"/>
      <c r="AP28" s="116"/>
      <c r="AQ28" s="116"/>
      <c r="AR28" s="118"/>
      <c r="AS28" s="4"/>
    </row>
    <row r="29" spans="1:46" s="5" customFormat="1" ht="51" x14ac:dyDescent="0.2">
      <c r="A29" s="162">
        <v>13</v>
      </c>
      <c r="B29" s="74" t="s">
        <v>232</v>
      </c>
      <c r="C29" s="75"/>
      <c r="D29" s="75" t="s">
        <v>1435</v>
      </c>
      <c r="E29" s="75" t="s">
        <v>1045</v>
      </c>
      <c r="F29" s="75"/>
      <c r="G29" s="20"/>
      <c r="H29" s="20"/>
      <c r="I29" s="20"/>
      <c r="J29" s="20"/>
      <c r="K29" s="192" t="s">
        <v>1007</v>
      </c>
      <c r="L29" s="197">
        <v>1</v>
      </c>
      <c r="M29" s="67"/>
      <c r="N29" s="20"/>
      <c r="O29" s="20" t="s">
        <v>1046</v>
      </c>
      <c r="P29" s="20"/>
      <c r="Q29" s="20" t="s">
        <v>1018</v>
      </c>
      <c r="R29" s="20" t="s">
        <v>1019</v>
      </c>
      <c r="S29" s="85"/>
      <c r="T29" s="19"/>
      <c r="U29" s="68"/>
      <c r="V29" s="19"/>
      <c r="W29" s="149"/>
      <c r="X29" s="19"/>
      <c r="Y29" s="19"/>
      <c r="Z29" s="19" t="s">
        <v>1563</v>
      </c>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3.75" x14ac:dyDescent="0.2">
      <c r="A30" s="162">
        <v>2</v>
      </c>
      <c r="B30" s="74" t="s">
        <v>232</v>
      </c>
      <c r="C30" s="75"/>
      <c r="D30" s="75" t="s">
        <v>1435</v>
      </c>
      <c r="E30" s="75" t="s">
        <v>1006</v>
      </c>
      <c r="F30" s="75"/>
      <c r="G30" s="20"/>
      <c r="H30" s="20"/>
      <c r="I30" s="20"/>
      <c r="J30" s="20"/>
      <c r="K30" s="192" t="s">
        <v>1007</v>
      </c>
      <c r="L30" s="197">
        <v>1</v>
      </c>
      <c r="M30" s="67"/>
      <c r="N30" s="20"/>
      <c r="O30" s="20" t="s">
        <v>1008</v>
      </c>
      <c r="P30" s="20"/>
      <c r="Q30" s="20" t="s">
        <v>1009</v>
      </c>
      <c r="R30" s="20" t="s">
        <v>1010</v>
      </c>
      <c r="S30" s="85"/>
      <c r="T30" s="19"/>
      <c r="U30" s="68"/>
      <c r="V30" s="19"/>
      <c r="W30" s="149"/>
      <c r="X30" s="19"/>
      <c r="Y30" s="19"/>
      <c r="Z30" s="19" t="s">
        <v>1565</v>
      </c>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114.75" x14ac:dyDescent="0.2">
      <c r="A31" s="162">
        <v>67</v>
      </c>
      <c r="B31" s="74" t="s">
        <v>232</v>
      </c>
      <c r="C31" s="75" t="s">
        <v>1005</v>
      </c>
      <c r="D31" s="75" t="s">
        <v>1440</v>
      </c>
      <c r="E31" s="75" t="s">
        <v>1187</v>
      </c>
      <c r="F31" s="75"/>
      <c r="G31" s="20"/>
      <c r="H31" s="20"/>
      <c r="I31" s="20"/>
      <c r="J31" s="20"/>
      <c r="K31" s="192" t="s">
        <v>1002</v>
      </c>
      <c r="L31" s="197">
        <v>1</v>
      </c>
      <c r="M31" s="67"/>
      <c r="N31" s="20"/>
      <c r="O31" s="20" t="s">
        <v>1188</v>
      </c>
      <c r="P31" s="20" t="s">
        <v>1189</v>
      </c>
      <c r="Q31" s="20" t="s">
        <v>1190</v>
      </c>
      <c r="R31" s="20"/>
      <c r="S31" s="85"/>
      <c r="T31" s="19"/>
      <c r="U31" s="68"/>
      <c r="V31" s="19"/>
      <c r="W31" s="149"/>
      <c r="X31" s="19"/>
      <c r="Y31" s="19"/>
      <c r="Z31" s="19" t="s">
        <v>1566</v>
      </c>
      <c r="AA31" s="73"/>
      <c r="AB31" s="19"/>
      <c r="AC31" s="23">
        <v>3</v>
      </c>
      <c r="AD31" s="23">
        <v>0</v>
      </c>
      <c r="AE31" s="23">
        <v>1</v>
      </c>
      <c r="AF31" s="23"/>
      <c r="AG31" s="23"/>
      <c r="AH31" s="23"/>
      <c r="AI31" s="19"/>
      <c r="AJ31" s="19"/>
      <c r="AK31" s="83" t="s">
        <v>1506</v>
      </c>
      <c r="AL31" s="83" t="s">
        <v>1529</v>
      </c>
      <c r="AM31" s="86"/>
      <c r="AN31" s="86"/>
      <c r="AO31" s="21"/>
      <c r="AP31" s="116"/>
      <c r="AQ31" s="116"/>
      <c r="AR31" s="117"/>
      <c r="AS31" s="4"/>
    </row>
    <row r="32" spans="1:46" s="5" customFormat="1" ht="89.25" x14ac:dyDescent="0.2">
      <c r="A32" s="162">
        <v>68</v>
      </c>
      <c r="B32" s="74" t="s">
        <v>232</v>
      </c>
      <c r="C32" s="75" t="s">
        <v>1005</v>
      </c>
      <c r="D32" s="75" t="s">
        <v>1440</v>
      </c>
      <c r="E32" s="75" t="s">
        <v>1187</v>
      </c>
      <c r="F32" s="75"/>
      <c r="G32" s="20"/>
      <c r="H32" s="20"/>
      <c r="I32" s="20"/>
      <c r="J32" s="20"/>
      <c r="K32" s="192" t="s">
        <v>1028</v>
      </c>
      <c r="L32" s="197">
        <v>1</v>
      </c>
      <c r="M32" s="67"/>
      <c r="N32" s="20"/>
      <c r="O32" s="20" t="s">
        <v>1191</v>
      </c>
      <c r="P32" s="20"/>
      <c r="Q32" s="20" t="s">
        <v>1192</v>
      </c>
      <c r="R32" s="20"/>
      <c r="S32" s="85"/>
      <c r="T32" s="19"/>
      <c r="U32" s="68"/>
      <c r="V32" s="19"/>
      <c r="W32" s="149"/>
      <c r="X32" s="19"/>
      <c r="Y32" s="19"/>
      <c r="Z32" s="19" t="s">
        <v>1567</v>
      </c>
      <c r="AA32" s="73"/>
      <c r="AB32" s="19"/>
      <c r="AC32" s="23">
        <v>4</v>
      </c>
      <c r="AD32" s="23">
        <v>0</v>
      </c>
      <c r="AE32" s="23">
        <v>0</v>
      </c>
      <c r="AF32" s="23"/>
      <c r="AG32" s="23"/>
      <c r="AH32" s="23"/>
      <c r="AI32" s="19"/>
      <c r="AJ32" s="19"/>
      <c r="AK32" s="83" t="s">
        <v>1506</v>
      </c>
      <c r="AL32" s="83" t="s">
        <v>1529</v>
      </c>
      <c r="AM32" s="86"/>
      <c r="AN32" s="86"/>
      <c r="AO32" s="21"/>
      <c r="AP32" s="116"/>
      <c r="AQ32" s="116"/>
      <c r="AR32" s="118"/>
      <c r="AS32" s="4"/>
    </row>
    <row r="33" spans="1:45" s="5" customFormat="1" ht="191.25" x14ac:dyDescent="0.2">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1500</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63.75" hidden="1" x14ac:dyDescent="0.2">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1484</v>
      </c>
      <c r="AA34" s="73">
        <v>42857</v>
      </c>
      <c r="AB34" s="19" t="s">
        <v>1485</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04" x14ac:dyDescent="0.2">
      <c r="A35" s="162">
        <v>69</v>
      </c>
      <c r="B35" s="74" t="s">
        <v>232</v>
      </c>
      <c r="C35" s="75" t="s">
        <v>1005</v>
      </c>
      <c r="D35" s="75" t="s">
        <v>1441</v>
      </c>
      <c r="E35" s="75" t="s">
        <v>1016</v>
      </c>
      <c r="F35" s="75"/>
      <c r="G35" s="20"/>
      <c r="H35" s="20"/>
      <c r="I35" s="20"/>
      <c r="J35" s="20"/>
      <c r="K35" s="192" t="s">
        <v>1007</v>
      </c>
      <c r="L35" s="198"/>
      <c r="M35" s="67"/>
      <c r="N35" s="20"/>
      <c r="O35" s="20" t="s">
        <v>1193</v>
      </c>
      <c r="P35" s="20" t="s">
        <v>1194</v>
      </c>
      <c r="Q35" s="20" t="s">
        <v>1195</v>
      </c>
      <c r="R35" s="20"/>
      <c r="S35" s="85"/>
      <c r="T35" s="19"/>
      <c r="U35" s="68"/>
      <c r="V35" s="19"/>
      <c r="W35" s="149"/>
      <c r="X35" s="19"/>
      <c r="Y35" s="19"/>
      <c r="Z35" s="19" t="s">
        <v>1568</v>
      </c>
      <c r="AA35" s="73"/>
      <c r="AB35" s="19"/>
      <c r="AC35" s="23"/>
      <c r="AD35" s="23"/>
      <c r="AE35" s="23"/>
      <c r="AF35" s="23"/>
      <c r="AG35" s="23"/>
      <c r="AH35" s="23"/>
      <c r="AI35" s="19"/>
      <c r="AJ35" s="19"/>
      <c r="AK35" s="83" t="s">
        <v>1506</v>
      </c>
      <c r="AL35" s="83" t="s">
        <v>1529</v>
      </c>
      <c r="AM35" s="86"/>
      <c r="AN35" s="86"/>
      <c r="AO35" s="21"/>
      <c r="AP35" s="116"/>
      <c r="AQ35" s="116"/>
      <c r="AR35" s="118"/>
    </row>
    <row r="36" spans="1:45" s="5" customFormat="1" ht="51" x14ac:dyDescent="0.2">
      <c r="A36" s="162">
        <v>15</v>
      </c>
      <c r="B36" s="74" t="s">
        <v>232</v>
      </c>
      <c r="C36" s="75"/>
      <c r="D36" s="75" t="s">
        <v>1444</v>
      </c>
      <c r="E36" s="75" t="s">
        <v>1052</v>
      </c>
      <c r="F36" s="75"/>
      <c r="G36" s="20"/>
      <c r="H36" s="20"/>
      <c r="I36" s="20"/>
      <c r="J36" s="20"/>
      <c r="K36" s="192" t="s">
        <v>1007</v>
      </c>
      <c r="L36" s="197">
        <v>1</v>
      </c>
      <c r="M36" s="67"/>
      <c r="N36" s="20"/>
      <c r="O36" s="20" t="s">
        <v>1053</v>
      </c>
      <c r="P36" s="20"/>
      <c r="Q36" s="20" t="s">
        <v>1054</v>
      </c>
      <c r="R36" s="20" t="s">
        <v>1055</v>
      </c>
      <c r="S36" s="85"/>
      <c r="T36" s="19"/>
      <c r="U36" s="68"/>
      <c r="V36" s="19"/>
      <c r="W36" s="149"/>
      <c r="X36" s="19"/>
      <c r="Y36" s="19"/>
      <c r="Z36" s="19" t="s">
        <v>1569</v>
      </c>
      <c r="AA36" s="73"/>
      <c r="AB36" s="19"/>
      <c r="AC36" s="23">
        <v>4</v>
      </c>
      <c r="AD36" s="23">
        <v>0</v>
      </c>
      <c r="AE36" s="23">
        <v>0</v>
      </c>
      <c r="AF36" s="23"/>
      <c r="AG36" s="23"/>
      <c r="AH36" s="23"/>
      <c r="AI36" s="19"/>
      <c r="AJ36" s="19"/>
      <c r="AK36" s="83" t="s">
        <v>1011</v>
      </c>
      <c r="AL36" s="83"/>
      <c r="AM36" s="86"/>
      <c r="AN36" s="86"/>
      <c r="AO36" s="21"/>
      <c r="AP36" s="116"/>
      <c r="AQ36" s="116"/>
      <c r="AR36" s="118"/>
      <c r="AS36" s="4"/>
    </row>
    <row r="37" spans="1:45" s="5" customFormat="1" ht="114.75" x14ac:dyDescent="0.2">
      <c r="A37" s="162">
        <v>70</v>
      </c>
      <c r="B37" s="74" t="s">
        <v>232</v>
      </c>
      <c r="C37" s="75" t="s">
        <v>1005</v>
      </c>
      <c r="D37" s="75" t="s">
        <v>1196</v>
      </c>
      <c r="E37" s="75" t="s">
        <v>1032</v>
      </c>
      <c r="F37" s="75"/>
      <c r="G37" s="20"/>
      <c r="H37" s="20"/>
      <c r="I37" s="20"/>
      <c r="J37" s="20"/>
      <c r="K37" s="192" t="s">
        <v>1007</v>
      </c>
      <c r="L37" s="197">
        <v>1</v>
      </c>
      <c r="M37" s="67"/>
      <c r="N37" s="20"/>
      <c r="O37" s="20" t="s">
        <v>1197</v>
      </c>
      <c r="P37" s="20" t="s">
        <v>1198</v>
      </c>
      <c r="Q37" s="20" t="s">
        <v>1199</v>
      </c>
      <c r="R37" s="20"/>
      <c r="S37" s="85"/>
      <c r="T37" s="19"/>
      <c r="U37" s="68"/>
      <c r="V37" s="19"/>
      <c r="W37" s="149"/>
      <c r="X37" s="19"/>
      <c r="Y37" s="19"/>
      <c r="Z37" s="19" t="s">
        <v>1570</v>
      </c>
      <c r="AA37" s="73"/>
      <c r="AB37" s="19"/>
      <c r="AC37" s="23">
        <v>4</v>
      </c>
      <c r="AD37" s="23">
        <v>0</v>
      </c>
      <c r="AE37" s="23">
        <v>0</v>
      </c>
      <c r="AF37" s="23"/>
      <c r="AG37" s="23"/>
      <c r="AH37" s="23"/>
      <c r="AI37" s="19"/>
      <c r="AJ37" s="19"/>
      <c r="AK37" s="83" t="s">
        <v>1506</v>
      </c>
      <c r="AL37" s="83" t="s">
        <v>1529</v>
      </c>
      <c r="AM37" s="86"/>
      <c r="AN37" s="86"/>
      <c r="AO37" s="21"/>
      <c r="AP37" s="116"/>
      <c r="AQ37" s="116"/>
      <c r="AR37" s="119"/>
      <c r="AS37" s="4"/>
    </row>
    <row r="38" spans="1:45" s="5" customFormat="1" ht="25.5" x14ac:dyDescent="0.2">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1500</v>
      </c>
      <c r="AA38" s="73"/>
      <c r="AB38" s="19"/>
      <c r="AC38" s="23"/>
      <c r="AD38" s="23"/>
      <c r="AE38" s="23"/>
      <c r="AF38" s="23"/>
      <c r="AG38" s="23"/>
      <c r="AH38" s="23"/>
      <c r="AI38" s="19"/>
      <c r="AJ38" s="19"/>
      <c r="AK38" s="83" t="s">
        <v>1506</v>
      </c>
      <c r="AL38" s="83" t="s">
        <v>1529</v>
      </c>
      <c r="AM38" s="86"/>
      <c r="AN38" s="86"/>
      <c r="AO38" s="21"/>
      <c r="AP38" s="116"/>
      <c r="AQ38" s="116"/>
      <c r="AR38" s="118"/>
    </row>
    <row r="39" spans="1:45" s="5" customFormat="1" ht="89.25" x14ac:dyDescent="0.2">
      <c r="A39" s="162">
        <v>72</v>
      </c>
      <c r="B39" s="74" t="s">
        <v>232</v>
      </c>
      <c r="C39" s="75" t="s">
        <v>1005</v>
      </c>
      <c r="D39" s="75" t="s">
        <v>1196</v>
      </c>
      <c r="E39" s="75" t="s">
        <v>1032</v>
      </c>
      <c r="F39" s="75"/>
      <c r="G39" s="20"/>
      <c r="H39" s="20"/>
      <c r="I39" s="20"/>
      <c r="J39" s="20"/>
      <c r="K39" s="192" t="s">
        <v>1007</v>
      </c>
      <c r="L39" s="197">
        <v>1</v>
      </c>
      <c r="M39" s="67"/>
      <c r="N39" s="20"/>
      <c r="O39" s="20" t="s">
        <v>1202</v>
      </c>
      <c r="P39" s="20" t="s">
        <v>1203</v>
      </c>
      <c r="Q39" s="20" t="s">
        <v>1199</v>
      </c>
      <c r="R39" s="20"/>
      <c r="S39" s="85"/>
      <c r="T39" s="19"/>
      <c r="U39" s="68"/>
      <c r="V39" s="19"/>
      <c r="W39" s="149"/>
      <c r="X39" s="19"/>
      <c r="Y39" s="19"/>
      <c r="Z39" s="19" t="s">
        <v>1571</v>
      </c>
      <c r="AA39" s="73"/>
      <c r="AB39" s="19"/>
      <c r="AC39" s="23"/>
      <c r="AD39" s="23"/>
      <c r="AE39" s="23"/>
      <c r="AF39" s="23"/>
      <c r="AG39" s="23"/>
      <c r="AH39" s="23"/>
      <c r="AI39" s="19"/>
      <c r="AJ39" s="19"/>
      <c r="AK39" s="83" t="s">
        <v>1506</v>
      </c>
      <c r="AL39" s="83" t="s">
        <v>1529</v>
      </c>
      <c r="AM39" s="86"/>
      <c r="AN39" s="86"/>
      <c r="AO39" s="21"/>
      <c r="AP39" s="116"/>
      <c r="AQ39" s="116"/>
      <c r="AR39" s="118"/>
    </row>
    <row r="40" spans="1:45" s="5" customFormat="1" ht="51" x14ac:dyDescent="0.2">
      <c r="A40" s="162">
        <v>73</v>
      </c>
      <c r="B40" s="74" t="s">
        <v>232</v>
      </c>
      <c r="C40" s="75" t="s">
        <v>1005</v>
      </c>
      <c r="D40" s="75" t="s">
        <v>1196</v>
      </c>
      <c r="E40" s="75" t="s">
        <v>1041</v>
      </c>
      <c r="F40" s="75"/>
      <c r="G40" s="20"/>
      <c r="H40" s="20"/>
      <c r="I40" s="20"/>
      <c r="J40" s="20"/>
      <c r="K40" s="192" t="s">
        <v>1007</v>
      </c>
      <c r="L40" s="197">
        <v>1</v>
      </c>
      <c r="M40" s="67"/>
      <c r="N40" s="20"/>
      <c r="O40" s="20" t="s">
        <v>1204</v>
      </c>
      <c r="P40" s="20" t="s">
        <v>1205</v>
      </c>
      <c r="Q40" s="20" t="s">
        <v>1199</v>
      </c>
      <c r="R40" s="20"/>
      <c r="S40" s="85"/>
      <c r="T40" s="19"/>
      <c r="U40" s="68"/>
      <c r="V40" s="19"/>
      <c r="W40" s="149"/>
      <c r="X40" s="19"/>
      <c r="Y40" s="19"/>
      <c r="Z40" s="19" t="s">
        <v>1571</v>
      </c>
      <c r="AA40" s="73"/>
      <c r="AB40" s="19"/>
      <c r="AC40" s="23"/>
      <c r="AD40" s="23"/>
      <c r="AE40" s="23"/>
      <c r="AF40" s="23"/>
      <c r="AG40" s="23"/>
      <c r="AH40" s="23"/>
      <c r="AI40" s="19"/>
      <c r="AJ40" s="19"/>
      <c r="AK40" s="83" t="s">
        <v>1506</v>
      </c>
      <c r="AL40" s="83" t="s">
        <v>1529</v>
      </c>
      <c r="AM40" s="86"/>
      <c r="AN40" s="86"/>
      <c r="AO40" s="21"/>
      <c r="AP40" s="116"/>
      <c r="AQ40" s="116"/>
      <c r="AR40" s="118"/>
    </row>
    <row r="41" spans="1:45" s="5" customFormat="1" ht="51" x14ac:dyDescent="0.2">
      <c r="A41" s="162">
        <v>16</v>
      </c>
      <c r="B41" s="74" t="s">
        <v>232</v>
      </c>
      <c r="C41" s="75"/>
      <c r="D41" s="75" t="s">
        <v>1445</v>
      </c>
      <c r="E41" s="75" t="s">
        <v>1041</v>
      </c>
      <c r="F41" s="75"/>
      <c r="G41" s="20"/>
      <c r="H41" s="20"/>
      <c r="I41" s="20"/>
      <c r="J41" s="20"/>
      <c r="K41" s="192" t="s">
        <v>1007</v>
      </c>
      <c r="L41" s="197">
        <v>1</v>
      </c>
      <c r="M41" s="67"/>
      <c r="N41" s="20"/>
      <c r="O41" s="20" t="s">
        <v>1056</v>
      </c>
      <c r="P41" s="20" t="s">
        <v>1057</v>
      </c>
      <c r="Q41" s="20" t="s">
        <v>1058</v>
      </c>
      <c r="R41" s="20"/>
      <c r="S41" s="85"/>
      <c r="T41" s="19"/>
      <c r="U41" s="68"/>
      <c r="V41" s="19"/>
      <c r="W41" s="149"/>
      <c r="X41" s="19"/>
      <c r="Y41" s="19"/>
      <c r="Z41" s="19" t="s">
        <v>1572</v>
      </c>
      <c r="AA41" s="73"/>
      <c r="AB41" s="19"/>
      <c r="AC41" s="23">
        <v>4</v>
      </c>
      <c r="AD41" s="23">
        <v>0</v>
      </c>
      <c r="AE41" s="23">
        <v>0</v>
      </c>
      <c r="AF41" s="23"/>
      <c r="AG41" s="23"/>
      <c r="AH41" s="23"/>
      <c r="AI41" s="19"/>
      <c r="AJ41" s="19"/>
      <c r="AK41" s="83" t="s">
        <v>1011</v>
      </c>
      <c r="AL41" s="83"/>
      <c r="AM41" s="86"/>
      <c r="AN41" s="86"/>
      <c r="AO41" s="21"/>
      <c r="AP41" s="116"/>
      <c r="AQ41" s="116"/>
      <c r="AR41" s="118"/>
    </row>
    <row r="42" spans="1:45" s="5" customFormat="1" ht="89.25" x14ac:dyDescent="0.2">
      <c r="A42" s="162">
        <v>74</v>
      </c>
      <c r="B42" s="74" t="s">
        <v>232</v>
      </c>
      <c r="C42" s="75" t="s">
        <v>1005</v>
      </c>
      <c r="D42" s="75" t="s">
        <v>1206</v>
      </c>
      <c r="E42" s="75" t="s">
        <v>1045</v>
      </c>
      <c r="F42" s="75"/>
      <c r="G42" s="20"/>
      <c r="H42" s="20"/>
      <c r="I42" s="20"/>
      <c r="J42" s="20"/>
      <c r="K42" s="192" t="s">
        <v>1007</v>
      </c>
      <c r="L42" s="197">
        <v>1</v>
      </c>
      <c r="M42" s="67"/>
      <c r="N42" s="20"/>
      <c r="O42" s="20" t="s">
        <v>1197</v>
      </c>
      <c r="P42" s="20" t="s">
        <v>1198</v>
      </c>
      <c r="Q42" s="20" t="s">
        <v>1199</v>
      </c>
      <c r="R42" s="20"/>
      <c r="S42" s="85"/>
      <c r="T42" s="19"/>
      <c r="U42" s="68"/>
      <c r="V42" s="19"/>
      <c r="W42" s="149"/>
      <c r="X42" s="19"/>
      <c r="Y42" s="19"/>
      <c r="Z42" s="19" t="s">
        <v>1571</v>
      </c>
      <c r="AA42" s="73"/>
      <c r="AB42" s="19"/>
      <c r="AC42" s="23"/>
      <c r="AD42" s="23"/>
      <c r="AE42" s="23"/>
      <c r="AF42" s="23"/>
      <c r="AG42" s="23"/>
      <c r="AH42" s="23"/>
      <c r="AI42" s="19"/>
      <c r="AJ42" s="19"/>
      <c r="AK42" s="83" t="s">
        <v>1506</v>
      </c>
      <c r="AL42" s="83" t="s">
        <v>1529</v>
      </c>
      <c r="AM42" s="86"/>
      <c r="AN42" s="86"/>
      <c r="AO42" s="21"/>
      <c r="AP42" s="116"/>
      <c r="AQ42" s="116"/>
      <c r="AR42" s="118"/>
    </row>
    <row r="43" spans="1:45" s="5" customFormat="1" ht="25.5" x14ac:dyDescent="0.2">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1500</v>
      </c>
      <c r="AA43" s="73"/>
      <c r="AB43" s="19"/>
      <c r="AC43" s="23"/>
      <c r="AD43" s="23"/>
      <c r="AE43" s="23"/>
      <c r="AF43" s="23"/>
      <c r="AG43" s="23"/>
      <c r="AH43" s="23"/>
      <c r="AI43" s="19"/>
      <c r="AJ43" s="19"/>
      <c r="AK43" s="83" t="s">
        <v>1506</v>
      </c>
      <c r="AL43" s="83" t="s">
        <v>1529</v>
      </c>
      <c r="AM43" s="86"/>
      <c r="AN43" s="86"/>
      <c r="AO43" s="21"/>
      <c r="AP43" s="116"/>
      <c r="AQ43" s="116"/>
      <c r="AR43" s="118"/>
    </row>
    <row r="44" spans="1:45" s="5" customFormat="1" ht="89.25" x14ac:dyDescent="0.2">
      <c r="A44" s="162">
        <v>76</v>
      </c>
      <c r="B44" s="74" t="s">
        <v>232</v>
      </c>
      <c r="C44" s="75" t="s">
        <v>1005</v>
      </c>
      <c r="D44" s="75" t="s">
        <v>1206</v>
      </c>
      <c r="E44" s="75" t="s">
        <v>1045</v>
      </c>
      <c r="F44" s="75"/>
      <c r="G44" s="20"/>
      <c r="H44" s="20"/>
      <c r="I44" s="20"/>
      <c r="J44" s="20"/>
      <c r="K44" s="192" t="s">
        <v>1007</v>
      </c>
      <c r="L44" s="197">
        <v>1</v>
      </c>
      <c r="M44" s="67"/>
      <c r="N44" s="20"/>
      <c r="O44" s="20" t="s">
        <v>1202</v>
      </c>
      <c r="P44" s="20" t="s">
        <v>1203</v>
      </c>
      <c r="Q44" s="20" t="s">
        <v>1199</v>
      </c>
      <c r="R44" s="20"/>
      <c r="S44" s="85"/>
      <c r="T44" s="19"/>
      <c r="U44" s="68"/>
      <c r="V44" s="19"/>
      <c r="W44" s="149"/>
      <c r="X44" s="19"/>
      <c r="Y44" s="19"/>
      <c r="Z44" s="19" t="s">
        <v>1571</v>
      </c>
      <c r="AA44" s="73"/>
      <c r="AB44" s="19"/>
      <c r="AC44" s="23"/>
      <c r="AD44" s="23"/>
      <c r="AE44" s="23"/>
      <c r="AF44" s="23"/>
      <c r="AG44" s="23"/>
      <c r="AH44" s="23"/>
      <c r="AI44" s="19"/>
      <c r="AJ44" s="19"/>
      <c r="AK44" s="83" t="s">
        <v>1506</v>
      </c>
      <c r="AL44" s="83" t="s">
        <v>1529</v>
      </c>
      <c r="AM44" s="86"/>
      <c r="AN44" s="86"/>
      <c r="AO44" s="21"/>
      <c r="AP44" s="116"/>
      <c r="AQ44" s="116"/>
      <c r="AR44" s="118"/>
    </row>
    <row r="45" spans="1:45" s="5" customFormat="1" ht="51" x14ac:dyDescent="0.2">
      <c r="A45" s="162">
        <v>77</v>
      </c>
      <c r="B45" s="74" t="s">
        <v>232</v>
      </c>
      <c r="C45" s="75" t="s">
        <v>1005</v>
      </c>
      <c r="D45" s="75" t="s">
        <v>1206</v>
      </c>
      <c r="E45" s="75" t="s">
        <v>1045</v>
      </c>
      <c r="F45" s="75"/>
      <c r="G45" s="20"/>
      <c r="H45" s="20"/>
      <c r="I45" s="20"/>
      <c r="J45" s="20"/>
      <c r="K45" s="192" t="s">
        <v>1007</v>
      </c>
      <c r="L45" s="197">
        <v>1</v>
      </c>
      <c r="M45" s="67"/>
      <c r="N45" s="20"/>
      <c r="O45" s="20" t="s">
        <v>1204</v>
      </c>
      <c r="P45" s="20" t="s">
        <v>1205</v>
      </c>
      <c r="Q45" s="20" t="s">
        <v>1199</v>
      </c>
      <c r="R45" s="20"/>
      <c r="S45" s="85"/>
      <c r="T45" s="19"/>
      <c r="U45" s="68"/>
      <c r="V45" s="19"/>
      <c r="W45" s="149"/>
      <c r="X45" s="19"/>
      <c r="Y45" s="19"/>
      <c r="Z45" s="19" t="s">
        <v>1571</v>
      </c>
      <c r="AA45" s="73"/>
      <c r="AB45" s="19"/>
      <c r="AC45" s="23"/>
      <c r="AD45" s="23"/>
      <c r="AE45" s="23"/>
      <c r="AF45" s="23"/>
      <c r="AG45" s="23"/>
      <c r="AH45" s="23"/>
      <c r="AI45" s="19"/>
      <c r="AJ45" s="19"/>
      <c r="AK45" s="83" t="s">
        <v>1506</v>
      </c>
      <c r="AL45" s="83" t="s">
        <v>1529</v>
      </c>
      <c r="AM45" s="86"/>
      <c r="AN45" s="86"/>
      <c r="AO45" s="21"/>
      <c r="AP45" s="116"/>
      <c r="AQ45" s="116"/>
      <c r="AR45" s="118"/>
    </row>
    <row r="46" spans="1:45" s="5" customFormat="1" ht="140.25" x14ac:dyDescent="0.2">
      <c r="A46" s="162">
        <v>17</v>
      </c>
      <c r="B46" s="74" t="s">
        <v>232</v>
      </c>
      <c r="C46" s="75" t="s">
        <v>1005</v>
      </c>
      <c r="D46" s="75" t="s">
        <v>1446</v>
      </c>
      <c r="E46" s="75" t="s">
        <v>1059</v>
      </c>
      <c r="F46" s="75"/>
      <c r="G46" s="20"/>
      <c r="H46" s="20"/>
      <c r="I46" s="20"/>
      <c r="J46" s="20"/>
      <c r="K46" s="192" t="s">
        <v>1007</v>
      </c>
      <c r="L46" s="198"/>
      <c r="M46" s="67"/>
      <c r="N46" s="20"/>
      <c r="O46" s="20"/>
      <c r="P46" s="20"/>
      <c r="Q46" s="20" t="s">
        <v>1060</v>
      </c>
      <c r="R46" s="20"/>
      <c r="S46" s="85"/>
      <c r="T46" s="19"/>
      <c r="U46" s="68"/>
      <c r="V46" s="19"/>
      <c r="W46" s="149"/>
      <c r="X46" s="19"/>
      <c r="Y46" s="19"/>
      <c r="Z46" s="19" t="s">
        <v>1573</v>
      </c>
      <c r="AA46" s="73"/>
      <c r="AB46" s="19"/>
      <c r="AC46" s="23"/>
      <c r="AD46" s="23"/>
      <c r="AE46" s="23"/>
      <c r="AF46" s="23"/>
      <c r="AG46" s="23"/>
      <c r="AH46" s="23"/>
      <c r="AI46" s="19"/>
      <c r="AJ46" s="19"/>
      <c r="AK46" s="83" t="s">
        <v>1061</v>
      </c>
      <c r="AL46" s="83">
        <v>0</v>
      </c>
      <c r="AM46" s="86"/>
      <c r="AN46" s="86"/>
      <c r="AO46" s="21"/>
      <c r="AP46" s="116"/>
      <c r="AQ46" s="116"/>
      <c r="AR46" s="118"/>
    </row>
    <row r="47" spans="1:45" s="5" customFormat="1" ht="114.75" hidden="1" x14ac:dyDescent="0.2">
      <c r="A47" s="162">
        <v>14</v>
      </c>
      <c r="B47" s="74" t="s">
        <v>232</v>
      </c>
      <c r="C47" s="75"/>
      <c r="D47" s="75" t="s">
        <v>1447</v>
      </c>
      <c r="E47" s="75" t="s">
        <v>1048</v>
      </c>
      <c r="F47" s="75"/>
      <c r="G47" s="20"/>
      <c r="H47" s="20"/>
      <c r="I47" s="20"/>
      <c r="J47" s="20"/>
      <c r="K47" s="192" t="s">
        <v>1028</v>
      </c>
      <c r="L47" s="192"/>
      <c r="M47" s="67"/>
      <c r="N47" s="20"/>
      <c r="O47" s="20" t="s">
        <v>1049</v>
      </c>
      <c r="P47" s="20"/>
      <c r="Q47" s="20" t="s">
        <v>1050</v>
      </c>
      <c r="R47" s="20" t="s">
        <v>1051</v>
      </c>
      <c r="S47" s="85"/>
      <c r="T47" s="19"/>
      <c r="U47" s="68"/>
      <c r="V47" s="19" t="s">
        <v>1491</v>
      </c>
      <c r="W47" s="149"/>
      <c r="X47" s="19"/>
      <c r="Y47" s="19"/>
      <c r="Z47" s="19" t="s">
        <v>1528</v>
      </c>
      <c r="AA47" s="73"/>
      <c r="AB47" s="19"/>
      <c r="AC47" s="23"/>
      <c r="AD47" s="23"/>
      <c r="AE47" s="23"/>
      <c r="AF47" s="23"/>
      <c r="AG47" s="23"/>
      <c r="AH47" s="23"/>
      <c r="AI47" s="19"/>
      <c r="AJ47" s="19"/>
      <c r="AK47" s="83" t="s">
        <v>1011</v>
      </c>
      <c r="AL47" s="83"/>
      <c r="AM47" s="86"/>
      <c r="AN47" s="86"/>
      <c r="AO47" s="21"/>
      <c r="AP47" s="116"/>
      <c r="AQ47" s="116"/>
      <c r="AR47" s="118"/>
    </row>
    <row r="48" spans="1:45" s="5" customFormat="1" ht="51" x14ac:dyDescent="0.2">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1500</v>
      </c>
      <c r="AA48" s="73"/>
      <c r="AB48" s="19"/>
      <c r="AC48" s="23"/>
      <c r="AD48" s="23"/>
      <c r="AE48" s="23"/>
      <c r="AF48" s="23"/>
      <c r="AG48" s="23"/>
      <c r="AH48" s="23"/>
      <c r="AI48" s="19"/>
      <c r="AJ48" s="19"/>
      <c r="AK48" s="83" t="s">
        <v>1506</v>
      </c>
      <c r="AL48" s="83" t="s">
        <v>1529</v>
      </c>
      <c r="AM48" s="86"/>
      <c r="AN48" s="86"/>
      <c r="AO48" s="21"/>
      <c r="AP48" s="116"/>
      <c r="AQ48" s="116"/>
      <c r="AR48" s="118"/>
    </row>
    <row r="49" spans="1:44" s="5" customFormat="1" ht="102" x14ac:dyDescent="0.2">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1500</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02" x14ac:dyDescent="0.2">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1500</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5.5" x14ac:dyDescent="0.2">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1500</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280.5" hidden="1" x14ac:dyDescent="0.2">
      <c r="A52" s="162">
        <v>129</v>
      </c>
      <c r="B52" s="74" t="s">
        <v>232</v>
      </c>
      <c r="C52" s="75" t="s">
        <v>1062</v>
      </c>
      <c r="D52" s="75" t="s">
        <v>1479</v>
      </c>
      <c r="E52" s="75"/>
      <c r="F52" s="75"/>
      <c r="G52" s="20"/>
      <c r="H52" s="20"/>
      <c r="I52" s="20"/>
      <c r="J52" s="20"/>
      <c r="K52" s="192" t="s">
        <v>1093</v>
      </c>
      <c r="L52" s="197">
        <v>1</v>
      </c>
      <c r="M52" s="67"/>
      <c r="N52" s="20"/>
      <c r="O52" s="20"/>
      <c r="P52" s="20" t="s">
        <v>1354</v>
      </c>
      <c r="Q52" s="20" t="s">
        <v>1355</v>
      </c>
      <c r="R52" s="20"/>
      <c r="S52" s="85"/>
      <c r="T52" s="19" t="s">
        <v>1504</v>
      </c>
      <c r="U52" s="68"/>
      <c r="V52" s="19"/>
      <c r="W52" s="149"/>
      <c r="X52" s="19"/>
      <c r="Y52" s="19"/>
      <c r="Z52" s="19" t="s">
        <v>1557</v>
      </c>
      <c r="AA52" s="73"/>
      <c r="AB52" s="19"/>
      <c r="AC52" s="23">
        <v>3</v>
      </c>
      <c r="AD52" s="23">
        <v>0</v>
      </c>
      <c r="AE52" s="23">
        <v>1</v>
      </c>
      <c r="AF52" s="23"/>
      <c r="AG52" s="23"/>
      <c r="AH52" s="23"/>
      <c r="AI52" s="19"/>
      <c r="AJ52" s="19"/>
      <c r="AK52" s="83" t="s">
        <v>1506</v>
      </c>
      <c r="AL52" s="83" t="s">
        <v>1529</v>
      </c>
      <c r="AM52" s="86"/>
      <c r="AN52" s="86"/>
      <c r="AO52" s="21"/>
      <c r="AP52" s="116"/>
      <c r="AQ52" s="116"/>
      <c r="AR52" s="118"/>
    </row>
    <row r="53" spans="1:44" s="5" customFormat="1" ht="102" x14ac:dyDescent="0.2">
      <c r="A53" s="162">
        <v>79</v>
      </c>
      <c r="B53" s="74" t="s">
        <v>232</v>
      </c>
      <c r="C53" s="75" t="s">
        <v>1062</v>
      </c>
      <c r="D53" s="75" t="s">
        <v>1210</v>
      </c>
      <c r="E53" s="75" t="s">
        <v>1211</v>
      </c>
      <c r="F53" s="75"/>
      <c r="G53" s="20"/>
      <c r="H53" s="20"/>
      <c r="I53" s="20"/>
      <c r="J53" s="20"/>
      <c r="K53" s="192" t="s">
        <v>1007</v>
      </c>
      <c r="L53" s="192"/>
      <c r="M53" s="67"/>
      <c r="N53" s="20"/>
      <c r="O53" s="20"/>
      <c r="P53" s="20"/>
      <c r="Q53" s="20" t="s">
        <v>1212</v>
      </c>
      <c r="R53" s="20"/>
      <c r="S53" s="85"/>
      <c r="T53" s="19"/>
      <c r="U53" s="68"/>
      <c r="V53" s="19"/>
      <c r="W53" s="149"/>
      <c r="X53" s="19"/>
      <c r="Y53" s="19"/>
      <c r="Z53" s="19"/>
      <c r="AA53" s="73"/>
      <c r="AB53" s="19"/>
      <c r="AC53" s="23"/>
      <c r="AD53" s="23"/>
      <c r="AE53" s="23"/>
      <c r="AF53" s="23"/>
      <c r="AG53" s="23"/>
      <c r="AH53" s="23"/>
      <c r="AI53" s="19"/>
      <c r="AJ53" s="19"/>
      <c r="AK53" s="83" t="s">
        <v>1506</v>
      </c>
      <c r="AL53" s="83" t="s">
        <v>1529</v>
      </c>
      <c r="AM53" s="86"/>
      <c r="AN53" s="86"/>
      <c r="AO53" s="21"/>
      <c r="AP53" s="116"/>
      <c r="AQ53" s="116"/>
      <c r="AR53" s="118"/>
    </row>
    <row r="54" spans="1:44" s="5" customFormat="1" ht="51" x14ac:dyDescent="0.2">
      <c r="A54" s="162">
        <v>80</v>
      </c>
      <c r="B54" s="74" t="s">
        <v>232</v>
      </c>
      <c r="C54" s="75" t="s">
        <v>1062</v>
      </c>
      <c r="D54" s="75" t="s">
        <v>1210</v>
      </c>
      <c r="E54" s="75" t="s">
        <v>1211</v>
      </c>
      <c r="F54" s="75"/>
      <c r="G54" s="20"/>
      <c r="H54" s="20"/>
      <c r="I54" s="20"/>
      <c r="J54" s="20"/>
      <c r="K54" s="192" t="s">
        <v>1007</v>
      </c>
      <c r="L54" s="197">
        <v>1</v>
      </c>
      <c r="M54" s="67"/>
      <c r="N54" s="20"/>
      <c r="O54" s="20" t="s">
        <v>1213</v>
      </c>
      <c r="P54" s="20" t="s">
        <v>1214</v>
      </c>
      <c r="Q54" s="20" t="s">
        <v>1215</v>
      </c>
      <c r="R54" s="20"/>
      <c r="S54" s="85"/>
      <c r="T54" s="19"/>
      <c r="U54" s="68"/>
      <c r="V54" s="19"/>
      <c r="W54" s="149"/>
      <c r="X54" s="19"/>
      <c r="Y54" s="19"/>
      <c r="Z54" s="19" t="s">
        <v>1574</v>
      </c>
      <c r="AA54" s="73"/>
      <c r="AB54" s="19"/>
      <c r="AC54" s="23">
        <v>3</v>
      </c>
      <c r="AD54" s="23">
        <v>0</v>
      </c>
      <c r="AE54" s="23">
        <v>1</v>
      </c>
      <c r="AF54" s="23"/>
      <c r="AG54" s="23"/>
      <c r="AH54" s="23"/>
      <c r="AI54" s="19"/>
      <c r="AJ54" s="19"/>
      <c r="AK54" s="83" t="s">
        <v>1506</v>
      </c>
      <c r="AL54" s="83" t="s">
        <v>1529</v>
      </c>
      <c r="AM54" s="86"/>
      <c r="AN54" s="86"/>
      <c r="AO54" s="21"/>
      <c r="AP54" s="116"/>
      <c r="AQ54" s="116"/>
      <c r="AR54" s="118"/>
    </row>
    <row r="55" spans="1:44" s="5" customFormat="1" ht="178.5" x14ac:dyDescent="0.2">
      <c r="A55" s="162">
        <v>81</v>
      </c>
      <c r="B55" s="74" t="s">
        <v>232</v>
      </c>
      <c r="C55" s="75" t="s">
        <v>1062</v>
      </c>
      <c r="D55" s="75" t="s">
        <v>1216</v>
      </c>
      <c r="E55" s="75" t="s">
        <v>1063</v>
      </c>
      <c r="F55" s="75"/>
      <c r="G55" s="20"/>
      <c r="H55" s="20"/>
      <c r="I55" s="20"/>
      <c r="J55" s="20"/>
      <c r="K55" s="192" t="s">
        <v>1002</v>
      </c>
      <c r="L55" s="192"/>
      <c r="M55" s="67"/>
      <c r="N55" s="20"/>
      <c r="O55" s="20" t="s">
        <v>1217</v>
      </c>
      <c r="P55" s="20"/>
      <c r="Q55" s="20" t="s">
        <v>1218</v>
      </c>
      <c r="R55" s="20"/>
      <c r="S55" s="85"/>
      <c r="T55" s="19"/>
      <c r="U55" s="68"/>
      <c r="V55" s="19"/>
      <c r="W55" s="149"/>
      <c r="X55" s="19"/>
      <c r="Y55" s="19"/>
      <c r="Z55" s="19"/>
      <c r="AA55" s="73"/>
      <c r="AB55" s="19"/>
      <c r="AC55" s="23"/>
      <c r="AD55" s="23"/>
      <c r="AE55" s="23"/>
      <c r="AF55" s="23"/>
      <c r="AG55" s="23"/>
      <c r="AH55" s="23"/>
      <c r="AI55" s="19"/>
      <c r="AJ55" s="19"/>
      <c r="AK55" s="83" t="s">
        <v>1506</v>
      </c>
      <c r="AL55" s="83" t="s">
        <v>1529</v>
      </c>
      <c r="AM55" s="86"/>
      <c r="AN55" s="86"/>
      <c r="AO55" s="21"/>
      <c r="AP55" s="116"/>
      <c r="AQ55" s="116"/>
      <c r="AR55" s="117"/>
    </row>
    <row r="56" spans="1:44" s="5" customFormat="1" ht="25.5" x14ac:dyDescent="0.2">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1500</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76.5" x14ac:dyDescent="0.2">
      <c r="A57" s="162">
        <v>58</v>
      </c>
      <c r="B57" s="74"/>
      <c r="C57" s="75" t="s">
        <v>1062</v>
      </c>
      <c r="D57" s="75" t="s">
        <v>1449</v>
      </c>
      <c r="E57" s="75"/>
      <c r="F57" s="75"/>
      <c r="G57" s="20"/>
      <c r="H57" s="20"/>
      <c r="I57" s="20"/>
      <c r="J57" s="20"/>
      <c r="K57" s="192" t="s">
        <v>1007</v>
      </c>
      <c r="L57" s="192"/>
      <c r="M57" s="67"/>
      <c r="N57" s="20"/>
      <c r="O57" s="20"/>
      <c r="P57" s="20"/>
      <c r="Q57" s="20" t="s">
        <v>1164</v>
      </c>
      <c r="R57" s="20"/>
      <c r="S57" s="85"/>
      <c r="T57" s="19"/>
      <c r="U57" s="68"/>
      <c r="V57" s="19"/>
      <c r="W57" s="149"/>
      <c r="X57" s="19"/>
      <c r="Y57" s="19"/>
      <c r="Z57" s="19"/>
      <c r="AA57" s="73"/>
      <c r="AB57" s="19"/>
      <c r="AC57" s="23"/>
      <c r="AD57" s="23"/>
      <c r="AE57" s="23"/>
      <c r="AF57" s="23"/>
      <c r="AG57" s="23"/>
      <c r="AH57" s="23"/>
      <c r="AI57" s="19"/>
      <c r="AJ57" s="19"/>
      <c r="AK57" s="83" t="s">
        <v>1155</v>
      </c>
      <c r="AL57" s="83" t="s">
        <v>1156</v>
      </c>
      <c r="AM57" s="86"/>
      <c r="AN57" s="86"/>
      <c r="AO57" s="21"/>
      <c r="AP57" s="116"/>
      <c r="AQ57" s="116"/>
      <c r="AR57" s="118"/>
    </row>
    <row r="58" spans="1:44" s="5" customFormat="1" ht="306" hidden="1" x14ac:dyDescent="0.2">
      <c r="A58" s="162">
        <v>60</v>
      </c>
      <c r="B58" s="74"/>
      <c r="C58" s="75" t="s">
        <v>1062</v>
      </c>
      <c r="D58" s="75" t="s">
        <v>1449</v>
      </c>
      <c r="E58" s="75"/>
      <c r="F58" s="75"/>
      <c r="G58" s="20"/>
      <c r="H58" s="20"/>
      <c r="I58" s="20"/>
      <c r="J58" s="20"/>
      <c r="K58" s="192" t="s">
        <v>1093</v>
      </c>
      <c r="L58" s="197">
        <v>1</v>
      </c>
      <c r="M58" s="67"/>
      <c r="N58" s="20"/>
      <c r="O58" s="20" t="s">
        <v>1166</v>
      </c>
      <c r="P58" s="20" t="s">
        <v>1167</v>
      </c>
      <c r="Q58" s="20" t="s">
        <v>1168</v>
      </c>
      <c r="R58" s="20"/>
      <c r="S58" s="85"/>
      <c r="T58" s="19" t="s">
        <v>1504</v>
      </c>
      <c r="U58" s="68"/>
      <c r="V58" s="19"/>
      <c r="W58" s="149"/>
      <c r="X58" s="19"/>
      <c r="Y58" s="19"/>
      <c r="Z58" s="19" t="s">
        <v>1558</v>
      </c>
      <c r="AA58" s="73"/>
      <c r="AB58" s="19"/>
      <c r="AC58" s="23">
        <v>3</v>
      </c>
      <c r="AD58" s="23">
        <v>0</v>
      </c>
      <c r="AE58" s="23">
        <v>1</v>
      </c>
      <c r="AF58" s="23"/>
      <c r="AG58" s="23"/>
      <c r="AH58" s="23"/>
      <c r="AI58" s="19"/>
      <c r="AJ58" s="19"/>
      <c r="AK58" s="83" t="s">
        <v>1155</v>
      </c>
      <c r="AL58" s="83" t="s">
        <v>1156</v>
      </c>
      <c r="AM58" s="86"/>
      <c r="AN58" s="86"/>
      <c r="AO58" s="21"/>
      <c r="AP58" s="116"/>
      <c r="AQ58" s="116"/>
      <c r="AR58" s="118"/>
    </row>
    <row r="59" spans="1:44" s="5" customFormat="1" ht="216.75" x14ac:dyDescent="0.2">
      <c r="A59" s="162">
        <v>82</v>
      </c>
      <c r="B59" s="74" t="s">
        <v>232</v>
      </c>
      <c r="C59" s="75" t="s">
        <v>1062</v>
      </c>
      <c r="D59" s="75" t="s">
        <v>1219</v>
      </c>
      <c r="E59" s="75" t="s">
        <v>1063</v>
      </c>
      <c r="F59" s="75"/>
      <c r="G59" s="20"/>
      <c r="H59" s="20"/>
      <c r="I59" s="20"/>
      <c r="J59" s="20"/>
      <c r="K59" s="192" t="s">
        <v>1007</v>
      </c>
      <c r="L59" s="192"/>
      <c r="M59" s="67"/>
      <c r="N59" s="20"/>
      <c r="O59" s="20" t="s">
        <v>1220</v>
      </c>
      <c r="P59" s="20" t="s">
        <v>1221</v>
      </c>
      <c r="Q59" s="20" t="s">
        <v>1222</v>
      </c>
      <c r="R59" s="20"/>
      <c r="S59" s="85"/>
      <c r="T59" s="19"/>
      <c r="U59" s="68"/>
      <c r="V59" s="19"/>
      <c r="W59" s="149"/>
      <c r="X59" s="19"/>
      <c r="Y59" s="19"/>
      <c r="Z59" s="19"/>
      <c r="AA59" s="73"/>
      <c r="AB59" s="19"/>
      <c r="AC59" s="23"/>
      <c r="AD59" s="23"/>
      <c r="AE59" s="23"/>
      <c r="AF59" s="23"/>
      <c r="AG59" s="23"/>
      <c r="AH59" s="23"/>
      <c r="AI59" s="19"/>
      <c r="AJ59" s="19"/>
      <c r="AK59" s="83" t="s">
        <v>1506</v>
      </c>
      <c r="AL59" s="83" t="s">
        <v>1529</v>
      </c>
      <c r="AM59" s="86"/>
      <c r="AN59" s="86"/>
      <c r="AO59" s="21"/>
      <c r="AP59" s="116"/>
      <c r="AQ59" s="116"/>
      <c r="AR59" s="117"/>
    </row>
    <row r="60" spans="1:44" s="5" customFormat="1" ht="25.5" x14ac:dyDescent="0.2">
      <c r="A60" s="162">
        <v>83</v>
      </c>
      <c r="B60" s="74" t="s">
        <v>232</v>
      </c>
      <c r="C60" s="75" t="s">
        <v>1062</v>
      </c>
      <c r="D60" s="75" t="s">
        <v>1223</v>
      </c>
      <c r="E60" s="75" t="s">
        <v>1224</v>
      </c>
      <c r="F60" s="75"/>
      <c r="G60" s="20"/>
      <c r="H60" s="20"/>
      <c r="I60" s="20"/>
      <c r="J60" s="20"/>
      <c r="K60" s="192" t="s">
        <v>1007</v>
      </c>
      <c r="L60" s="192"/>
      <c r="M60" s="67"/>
      <c r="N60" s="20"/>
      <c r="O60" s="20" t="s">
        <v>1225</v>
      </c>
      <c r="P60" s="20" t="s">
        <v>1226</v>
      </c>
      <c r="Q60" s="20" t="s">
        <v>1227</v>
      </c>
      <c r="R60" s="20"/>
      <c r="S60" s="85"/>
      <c r="T60" s="19"/>
      <c r="U60" s="68"/>
      <c r="V60" s="19"/>
      <c r="W60" s="149"/>
      <c r="X60" s="19"/>
      <c r="Y60" s="19"/>
      <c r="Z60" s="19"/>
      <c r="AA60" s="73"/>
      <c r="AB60" s="19"/>
      <c r="AC60" s="23"/>
      <c r="AD60" s="23"/>
      <c r="AE60" s="23"/>
      <c r="AF60" s="23"/>
      <c r="AG60" s="23"/>
      <c r="AH60" s="23"/>
      <c r="AI60" s="19"/>
      <c r="AJ60" s="19"/>
      <c r="AK60" s="83" t="s">
        <v>1506</v>
      </c>
      <c r="AL60" s="83" t="s">
        <v>1529</v>
      </c>
      <c r="AM60" s="86"/>
      <c r="AN60" s="86"/>
      <c r="AO60" s="21"/>
      <c r="AP60" s="116"/>
      <c r="AQ60" s="116"/>
      <c r="AR60" s="118"/>
    </row>
    <row r="61" spans="1:44" s="5" customFormat="1" ht="165.75" hidden="1" x14ac:dyDescent="0.2">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1486</v>
      </c>
      <c r="AA61" s="73">
        <v>42857</v>
      </c>
      <c r="AB61" s="19" t="s">
        <v>1485</v>
      </c>
      <c r="AC61" s="23">
        <v>5</v>
      </c>
      <c r="AD61" s="23">
        <v>0</v>
      </c>
      <c r="AE61" s="23">
        <v>0</v>
      </c>
      <c r="AF61" s="23"/>
      <c r="AG61" s="23"/>
      <c r="AH61" s="23"/>
      <c r="AI61" s="19"/>
      <c r="AJ61" s="19"/>
      <c r="AK61" s="83" t="s">
        <v>1506</v>
      </c>
      <c r="AL61" s="83" t="s">
        <v>1529</v>
      </c>
      <c r="AM61" s="86"/>
      <c r="AN61" s="86"/>
      <c r="AO61" s="21"/>
      <c r="AP61" s="116"/>
      <c r="AQ61" s="116"/>
      <c r="AR61" s="118"/>
    </row>
    <row r="62" spans="1:44" s="5" customFormat="1" ht="369.75" hidden="1" x14ac:dyDescent="0.2">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1486</v>
      </c>
      <c r="AA62" s="73">
        <v>42857</v>
      </c>
      <c r="AB62" s="19" t="s">
        <v>1487</v>
      </c>
      <c r="AC62" s="23">
        <v>5</v>
      </c>
      <c r="AD62" s="23">
        <v>0</v>
      </c>
      <c r="AE62" s="23">
        <v>0</v>
      </c>
      <c r="AF62" s="23"/>
      <c r="AG62" s="23"/>
      <c r="AH62" s="23"/>
      <c r="AI62" s="19"/>
      <c r="AJ62" s="19"/>
      <c r="AK62" s="83" t="s">
        <v>1506</v>
      </c>
      <c r="AL62" s="83" t="s">
        <v>1529</v>
      </c>
      <c r="AM62" s="86"/>
      <c r="AN62" s="86"/>
      <c r="AO62" s="21"/>
      <c r="AP62" s="116"/>
      <c r="AQ62" s="116"/>
      <c r="AR62" s="118"/>
    </row>
    <row r="63" spans="1:44" s="5" customFormat="1" ht="51" x14ac:dyDescent="0.2">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1500</v>
      </c>
      <c r="AA63" s="73"/>
      <c r="AB63" s="19"/>
      <c r="AC63" s="23"/>
      <c r="AD63" s="23"/>
      <c r="AE63" s="23"/>
      <c r="AF63" s="23"/>
      <c r="AG63" s="23"/>
      <c r="AH63" s="23"/>
      <c r="AI63" s="19"/>
      <c r="AJ63" s="19"/>
      <c r="AK63" s="83" t="s">
        <v>1506</v>
      </c>
      <c r="AL63" s="83" t="s">
        <v>1529</v>
      </c>
      <c r="AM63" s="86"/>
      <c r="AN63" s="86"/>
      <c r="AO63" s="21"/>
      <c r="AP63" s="116"/>
      <c r="AQ63" s="116"/>
      <c r="AR63" s="118"/>
    </row>
    <row r="64" spans="1:44" s="5" customFormat="1" ht="76.5" hidden="1" x14ac:dyDescent="0.2">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1488</v>
      </c>
      <c r="AA64" s="73">
        <v>42857</v>
      </c>
      <c r="AB64" s="19" t="s">
        <v>1489</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4.75" hidden="1" x14ac:dyDescent="0.2">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1501</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3.75" x14ac:dyDescent="0.2">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1500</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67.75" hidden="1" x14ac:dyDescent="0.2">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1490</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67.75" hidden="1" x14ac:dyDescent="0.2">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1502</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89.25" x14ac:dyDescent="0.2">
      <c r="A69" s="162">
        <v>87</v>
      </c>
      <c r="B69" s="74" t="s">
        <v>232</v>
      </c>
      <c r="C69" s="75" t="s">
        <v>1062</v>
      </c>
      <c r="D69" s="75" t="s">
        <v>1238</v>
      </c>
      <c r="E69" s="75" t="s">
        <v>1106</v>
      </c>
      <c r="F69" s="75"/>
      <c r="G69" s="20"/>
      <c r="H69" s="20"/>
      <c r="I69" s="20"/>
      <c r="J69" s="20"/>
      <c r="K69" s="192" t="s">
        <v>1007</v>
      </c>
      <c r="L69" s="192"/>
      <c r="M69" s="67"/>
      <c r="N69" s="20"/>
      <c r="O69" s="20" t="s">
        <v>1239</v>
      </c>
      <c r="P69" s="20"/>
      <c r="Q69" s="20" t="s">
        <v>1240</v>
      </c>
      <c r="R69" s="20"/>
      <c r="S69" s="85"/>
      <c r="T69" s="19"/>
      <c r="U69" s="68"/>
      <c r="V69" s="19"/>
      <c r="W69" s="149"/>
      <c r="X69" s="19"/>
      <c r="Y69" s="19"/>
      <c r="Z69" s="19"/>
      <c r="AA69" s="73"/>
      <c r="AB69" s="19"/>
      <c r="AC69" s="23"/>
      <c r="AD69" s="23"/>
      <c r="AE69" s="23"/>
      <c r="AF69" s="23"/>
      <c r="AG69" s="23"/>
      <c r="AH69" s="23"/>
      <c r="AI69" s="19"/>
      <c r="AJ69" s="19"/>
      <c r="AK69" s="83" t="s">
        <v>1506</v>
      </c>
      <c r="AL69" s="83" t="s">
        <v>1529</v>
      </c>
      <c r="AM69" s="86"/>
      <c r="AN69" s="86"/>
      <c r="AO69" s="21"/>
      <c r="AP69" s="116"/>
      <c r="AQ69" s="116"/>
      <c r="AR69" s="118"/>
    </row>
    <row r="70" spans="1:44" s="5" customFormat="1" x14ac:dyDescent="0.2">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1500</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8.25" hidden="1" x14ac:dyDescent="0.2">
      <c r="A71" s="162">
        <v>133</v>
      </c>
      <c r="B71" s="74" t="s">
        <v>1361</v>
      </c>
      <c r="C71" s="75" t="s">
        <v>1080</v>
      </c>
      <c r="D71" s="75" t="s">
        <v>1452</v>
      </c>
      <c r="E71" s="75" t="s">
        <v>1273</v>
      </c>
      <c r="F71" s="75" t="s">
        <v>1364</v>
      </c>
      <c r="G71" s="20"/>
      <c r="H71" s="20"/>
      <c r="I71" s="20"/>
      <c r="J71" s="20"/>
      <c r="K71" s="192"/>
      <c r="L71" s="198"/>
      <c r="M71" s="67"/>
      <c r="N71" s="20"/>
      <c r="O71" s="20" t="s">
        <v>1365</v>
      </c>
      <c r="P71" s="20" t="s">
        <v>1366</v>
      </c>
      <c r="Q71" s="20" t="s">
        <v>1367</v>
      </c>
      <c r="R71" s="20"/>
      <c r="S71" s="85"/>
      <c r="T71" s="19"/>
      <c r="U71" s="68"/>
      <c r="V71" s="19" t="s">
        <v>1491</v>
      </c>
      <c r="W71" s="149"/>
      <c r="X71" s="19"/>
      <c r="Y71" s="19"/>
      <c r="Z71" s="19" t="s">
        <v>1518</v>
      </c>
      <c r="AA71" s="73"/>
      <c r="AB71" s="19"/>
      <c r="AC71" s="23"/>
      <c r="AD71" s="23"/>
      <c r="AE71" s="23"/>
      <c r="AF71" s="23"/>
      <c r="AG71" s="23"/>
      <c r="AH71" s="23"/>
      <c r="AI71" s="19"/>
      <c r="AJ71" s="19"/>
      <c r="AK71" s="83" t="s">
        <v>1376</v>
      </c>
      <c r="AL71" s="83" t="s">
        <v>486</v>
      </c>
      <c r="AM71" s="86"/>
      <c r="AN71" s="86"/>
      <c r="AO71" s="21"/>
      <c r="AP71" s="116"/>
      <c r="AQ71" s="116"/>
      <c r="AR71" s="117"/>
    </row>
    <row r="72" spans="1:44" s="5" customFormat="1" ht="153" hidden="1" x14ac:dyDescent="0.2">
      <c r="A72" s="162">
        <v>139</v>
      </c>
      <c r="B72" s="74"/>
      <c r="C72" s="75" t="s">
        <v>1383</v>
      </c>
      <c r="D72" s="75" t="s">
        <v>1455</v>
      </c>
      <c r="E72" s="75" t="s">
        <v>1241</v>
      </c>
      <c r="F72" s="75"/>
      <c r="G72" s="20"/>
      <c r="H72" s="20"/>
      <c r="I72" s="20"/>
      <c r="J72" s="20"/>
      <c r="K72" s="192" t="s">
        <v>1093</v>
      </c>
      <c r="L72" s="197">
        <v>1</v>
      </c>
      <c r="M72" s="67"/>
      <c r="N72" s="20"/>
      <c r="O72" s="20" t="s">
        <v>1384</v>
      </c>
      <c r="P72" s="20" t="s">
        <v>1385</v>
      </c>
      <c r="Q72" s="20" t="s">
        <v>1386</v>
      </c>
      <c r="R72" s="20"/>
      <c r="S72" s="85" t="s">
        <v>7</v>
      </c>
      <c r="T72" s="19"/>
      <c r="U72" s="68"/>
      <c r="V72" s="19"/>
      <c r="W72" s="149"/>
      <c r="X72" s="19"/>
      <c r="Y72" s="19" t="s">
        <v>13</v>
      </c>
      <c r="Z72" s="19" t="s">
        <v>1517</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140.25" hidden="1" x14ac:dyDescent="0.2">
      <c r="A73" s="162">
        <v>88</v>
      </c>
      <c r="B73" s="74" t="s">
        <v>232</v>
      </c>
      <c r="C73" s="75" t="s">
        <v>1068</v>
      </c>
      <c r="D73" s="75" t="s">
        <v>1453</v>
      </c>
      <c r="E73" s="75" t="s">
        <v>1241</v>
      </c>
      <c r="F73" s="75"/>
      <c r="G73" s="20"/>
      <c r="H73" s="20"/>
      <c r="I73" s="20"/>
      <c r="J73" s="20"/>
      <c r="K73" s="192" t="s">
        <v>1093</v>
      </c>
      <c r="L73" s="197">
        <v>1</v>
      </c>
      <c r="M73" s="67"/>
      <c r="N73" s="20"/>
      <c r="O73" s="20" t="s">
        <v>1242</v>
      </c>
      <c r="P73" s="20"/>
      <c r="Q73" s="20" t="s">
        <v>1243</v>
      </c>
      <c r="R73" s="20"/>
      <c r="S73" s="85"/>
      <c r="T73" s="19"/>
      <c r="U73" s="68"/>
      <c r="V73" s="19" t="s">
        <v>1491</v>
      </c>
      <c r="W73" s="149"/>
      <c r="X73" s="19"/>
      <c r="Y73" s="19"/>
      <c r="Z73" s="19" t="s">
        <v>1538</v>
      </c>
      <c r="AA73" s="73"/>
      <c r="AB73" s="19"/>
      <c r="AC73" s="23"/>
      <c r="AD73" s="23"/>
      <c r="AE73" s="23"/>
      <c r="AF73" s="23" t="s">
        <v>1537</v>
      </c>
      <c r="AG73" s="23"/>
      <c r="AH73" s="23"/>
      <c r="AI73" s="19"/>
      <c r="AJ73" s="19"/>
      <c r="AK73" s="83" t="s">
        <v>1506</v>
      </c>
      <c r="AL73" s="83" t="s">
        <v>1529</v>
      </c>
      <c r="AM73" s="86"/>
      <c r="AN73" s="86"/>
      <c r="AO73" s="21"/>
      <c r="AP73" s="116"/>
      <c r="AQ73" s="116"/>
      <c r="AR73" s="118"/>
    </row>
    <row r="74" spans="1:44" s="5" customFormat="1" ht="63.75" x14ac:dyDescent="0.2">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1500</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1" hidden="1" x14ac:dyDescent="0.2">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1492</v>
      </c>
      <c r="AA75" s="73">
        <v>42857</v>
      </c>
      <c r="AB75" s="19" t="s">
        <v>1485</v>
      </c>
      <c r="AC75" s="23">
        <v>5</v>
      </c>
      <c r="AD75" s="23">
        <v>0</v>
      </c>
      <c r="AE75" s="23">
        <v>0</v>
      </c>
      <c r="AF75" s="23"/>
      <c r="AG75" s="23"/>
      <c r="AH75" s="23"/>
      <c r="AI75" s="19"/>
      <c r="AJ75" s="19"/>
      <c r="AK75" s="83" t="s">
        <v>1506</v>
      </c>
      <c r="AL75" s="83" t="s">
        <v>1529</v>
      </c>
      <c r="AM75" s="86"/>
      <c r="AN75" s="86"/>
      <c r="AO75" s="21"/>
      <c r="AP75" s="116"/>
      <c r="AQ75" s="116"/>
      <c r="AR75" s="118"/>
    </row>
    <row r="76" spans="1:44" s="5" customFormat="1" ht="51" x14ac:dyDescent="0.2">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1500</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6.5" x14ac:dyDescent="0.2">
      <c r="A77" s="162">
        <v>21</v>
      </c>
      <c r="B77" s="74" t="s">
        <v>232</v>
      </c>
      <c r="C77" s="75" t="s">
        <v>1068</v>
      </c>
      <c r="D77" s="75" t="s">
        <v>1457</v>
      </c>
      <c r="E77" s="75" t="s">
        <v>1073</v>
      </c>
      <c r="F77" s="75"/>
      <c r="G77" s="20"/>
      <c r="H77" s="20"/>
      <c r="I77" s="20"/>
      <c r="J77" s="20"/>
      <c r="K77" s="192" t="s">
        <v>1007</v>
      </c>
      <c r="L77" s="192"/>
      <c r="M77" s="67"/>
      <c r="N77" s="20"/>
      <c r="O77" s="20" t="s">
        <v>1077</v>
      </c>
      <c r="P77" s="20" t="s">
        <v>1078</v>
      </c>
      <c r="Q77" s="20" t="s">
        <v>1079</v>
      </c>
      <c r="R77" s="20"/>
      <c r="S77" s="85"/>
      <c r="T77" s="19"/>
      <c r="U77" s="68"/>
      <c r="V77" s="19"/>
      <c r="W77" s="149"/>
      <c r="X77" s="19"/>
      <c r="Y77" s="19"/>
      <c r="Z77" s="19"/>
      <c r="AA77" s="73"/>
      <c r="AB77" s="19"/>
      <c r="AC77" s="23"/>
      <c r="AD77" s="23"/>
      <c r="AE77" s="23"/>
      <c r="AF77" s="23"/>
      <c r="AG77" s="23"/>
      <c r="AH77" s="23"/>
      <c r="AI77" s="19"/>
      <c r="AJ77" s="19"/>
      <c r="AK77" s="83" t="s">
        <v>1061</v>
      </c>
      <c r="AL77" s="83">
        <v>0</v>
      </c>
      <c r="AM77" s="86"/>
      <c r="AN77" s="86"/>
      <c r="AO77" s="21"/>
      <c r="AP77" s="116"/>
      <c r="AQ77" s="116"/>
      <c r="AR77" s="118"/>
    </row>
    <row r="78" spans="1:44" s="5" customFormat="1" ht="114.75" hidden="1" x14ac:dyDescent="0.2">
      <c r="A78" s="162">
        <v>36</v>
      </c>
      <c r="B78" s="74" t="s">
        <v>232</v>
      </c>
      <c r="C78" s="75"/>
      <c r="D78" s="75" t="s">
        <v>1458</v>
      </c>
      <c r="E78" s="75" t="s">
        <v>1123</v>
      </c>
      <c r="F78" s="75"/>
      <c r="G78" s="20"/>
      <c r="H78" s="20"/>
      <c r="I78" s="20"/>
      <c r="J78" s="20"/>
      <c r="K78" s="192" t="s">
        <v>1093</v>
      </c>
      <c r="L78" s="197">
        <v>1</v>
      </c>
      <c r="M78" s="67"/>
      <c r="N78" s="20"/>
      <c r="O78" s="20" t="s">
        <v>1124</v>
      </c>
      <c r="P78" s="20" t="s">
        <v>1125</v>
      </c>
      <c r="Q78" s="20" t="s">
        <v>1126</v>
      </c>
      <c r="R78" s="20"/>
      <c r="S78" s="85" t="s">
        <v>7</v>
      </c>
      <c r="T78" s="19"/>
      <c r="U78" s="68"/>
      <c r="V78" s="19" t="s">
        <v>1491</v>
      </c>
      <c r="W78" s="149"/>
      <c r="X78" s="19"/>
      <c r="Y78" s="19"/>
      <c r="Z78" s="19" t="s">
        <v>1505</v>
      </c>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1" hidden="1" x14ac:dyDescent="0.2">
      <c r="A79" s="162">
        <v>37</v>
      </c>
      <c r="B79" s="74" t="s">
        <v>232</v>
      </c>
      <c r="C79" s="75"/>
      <c r="D79" s="75" t="s">
        <v>1458</v>
      </c>
      <c r="E79" s="75" t="s">
        <v>1123</v>
      </c>
      <c r="F79" s="75"/>
      <c r="G79" s="20"/>
      <c r="H79" s="20"/>
      <c r="I79" s="20"/>
      <c r="J79" s="20"/>
      <c r="K79" s="192" t="s">
        <v>1007</v>
      </c>
      <c r="L79" s="198"/>
      <c r="M79" s="67"/>
      <c r="N79" s="20"/>
      <c r="O79" s="20" t="s">
        <v>1127</v>
      </c>
      <c r="P79" s="20" t="s">
        <v>1128</v>
      </c>
      <c r="Q79" s="20" t="s">
        <v>1129</v>
      </c>
      <c r="R79" s="20"/>
      <c r="S79" s="85" t="s">
        <v>7</v>
      </c>
      <c r="T79" s="19" t="s">
        <v>1560</v>
      </c>
      <c r="U79" s="68"/>
      <c r="V79" s="19" t="s">
        <v>1491</v>
      </c>
      <c r="W79" s="149"/>
      <c r="X79" s="19"/>
      <c r="Y79" s="19"/>
      <c r="Z79" s="19" t="s">
        <v>1527</v>
      </c>
      <c r="AA79" s="73"/>
      <c r="AB79" s="19"/>
      <c r="AC79" s="23"/>
      <c r="AD79" s="23"/>
      <c r="AE79" s="23"/>
      <c r="AF79" s="23"/>
      <c r="AG79" s="23"/>
      <c r="AH79" s="23"/>
      <c r="AI79" s="19"/>
      <c r="AJ79" s="19"/>
      <c r="AK79" s="83" t="s">
        <v>1138</v>
      </c>
      <c r="AL79" s="83" t="s">
        <v>1139</v>
      </c>
      <c r="AM79" s="86"/>
      <c r="AN79" s="86"/>
      <c r="AO79" s="21"/>
      <c r="AP79" s="116"/>
      <c r="AQ79" s="116"/>
      <c r="AR79" s="118"/>
    </row>
    <row r="80" spans="1:44" s="5" customFormat="1" ht="89.25" hidden="1" x14ac:dyDescent="0.2">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1493</v>
      </c>
      <c r="AA80" s="73">
        <v>42857</v>
      </c>
      <c r="AB80" s="19" t="s">
        <v>1489</v>
      </c>
      <c r="AC80" s="23">
        <v>5</v>
      </c>
      <c r="AD80" s="23">
        <v>0</v>
      </c>
      <c r="AE80" s="23">
        <v>0</v>
      </c>
      <c r="AF80" s="23"/>
      <c r="AG80" s="23"/>
      <c r="AH80" s="23"/>
      <c r="AI80" s="19"/>
      <c r="AJ80" s="19"/>
      <c r="AK80" s="83" t="s">
        <v>1506</v>
      </c>
      <c r="AL80" s="83" t="s">
        <v>1529</v>
      </c>
      <c r="AM80" s="86"/>
      <c r="AN80" s="86"/>
      <c r="AO80" s="21"/>
      <c r="AP80" s="116"/>
      <c r="AQ80" s="116"/>
      <c r="AR80" s="118"/>
    </row>
    <row r="81" spans="1:44" s="5" customFormat="1" ht="102" hidden="1" x14ac:dyDescent="0.2">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1494</v>
      </c>
      <c r="AA81" s="73">
        <v>42857</v>
      </c>
      <c r="AB81" s="19" t="s">
        <v>1489</v>
      </c>
      <c r="AC81" s="23">
        <v>5</v>
      </c>
      <c r="AD81" s="23">
        <v>0</v>
      </c>
      <c r="AE81" s="23">
        <v>0</v>
      </c>
      <c r="AF81" s="23"/>
      <c r="AG81" s="23"/>
      <c r="AH81" s="23"/>
      <c r="AI81" s="19"/>
      <c r="AJ81" s="19"/>
      <c r="AK81" s="83" t="s">
        <v>1506</v>
      </c>
      <c r="AL81" s="83" t="s">
        <v>1529</v>
      </c>
      <c r="AM81" s="86"/>
      <c r="AN81" s="86"/>
      <c r="AO81" s="21"/>
      <c r="AP81" s="116"/>
      <c r="AQ81" s="116"/>
      <c r="AR81" s="118"/>
    </row>
    <row r="82" spans="1:44" s="5" customFormat="1" ht="102" hidden="1" x14ac:dyDescent="0.2">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1495</v>
      </c>
      <c r="AA82" s="73"/>
      <c r="AB82" s="19"/>
      <c r="AC82" s="23"/>
      <c r="AD82" s="23"/>
      <c r="AE82" s="23"/>
      <c r="AF82" s="23"/>
      <c r="AG82" s="23"/>
      <c r="AH82" s="23"/>
      <c r="AI82" s="19"/>
      <c r="AJ82" s="19"/>
      <c r="AK82" s="83" t="s">
        <v>1506</v>
      </c>
      <c r="AL82" s="83" t="s">
        <v>1529</v>
      </c>
      <c r="AM82" s="86"/>
      <c r="AN82" s="86"/>
      <c r="AO82" s="21"/>
      <c r="AP82" s="116"/>
      <c r="AQ82" s="116"/>
      <c r="AR82" s="118"/>
    </row>
    <row r="83" spans="1:44" s="5" customFormat="1" ht="102" hidden="1" x14ac:dyDescent="0.2">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1495</v>
      </c>
      <c r="AA83" s="73"/>
      <c r="AB83" s="19"/>
      <c r="AC83" s="23"/>
      <c r="AD83" s="23"/>
      <c r="AE83" s="23"/>
      <c r="AF83" s="23"/>
      <c r="AG83" s="23"/>
      <c r="AH83" s="23"/>
      <c r="AI83" s="19"/>
      <c r="AJ83" s="19"/>
      <c r="AK83" s="83" t="s">
        <v>1506</v>
      </c>
      <c r="AL83" s="83" t="s">
        <v>1529</v>
      </c>
      <c r="AM83" s="86"/>
      <c r="AN83" s="86"/>
      <c r="AO83" s="21"/>
      <c r="AP83" s="116"/>
      <c r="AQ83" s="116"/>
      <c r="AR83" s="118"/>
    </row>
    <row r="84" spans="1:44" s="5" customFormat="1" ht="102" hidden="1" x14ac:dyDescent="0.2">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1495</v>
      </c>
      <c r="AA84" s="73"/>
      <c r="AB84" s="19"/>
      <c r="AC84" s="23"/>
      <c r="AD84" s="23"/>
      <c r="AE84" s="23"/>
      <c r="AF84" s="23"/>
      <c r="AG84" s="23"/>
      <c r="AH84" s="23"/>
      <c r="AI84" s="19"/>
      <c r="AJ84" s="19"/>
      <c r="AK84" s="83" t="s">
        <v>1506</v>
      </c>
      <c r="AL84" s="83" t="s">
        <v>1529</v>
      </c>
      <c r="AM84" s="86"/>
      <c r="AN84" s="86"/>
      <c r="AO84" s="21"/>
      <c r="AP84" s="116"/>
      <c r="AQ84" s="116"/>
      <c r="AR84" s="118"/>
    </row>
    <row r="85" spans="1:44" s="5" customFormat="1" ht="89.25" hidden="1" x14ac:dyDescent="0.2">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1496</v>
      </c>
      <c r="AA85" s="73">
        <v>42857</v>
      </c>
      <c r="AB85" s="19" t="s">
        <v>1497</v>
      </c>
      <c r="AC85" s="23">
        <v>5</v>
      </c>
      <c r="AD85" s="23">
        <v>0</v>
      </c>
      <c r="AE85" s="23">
        <v>0</v>
      </c>
      <c r="AF85" s="23"/>
      <c r="AG85" s="23"/>
      <c r="AH85" s="23"/>
      <c r="AI85" s="19"/>
      <c r="AJ85" s="19"/>
      <c r="AK85" s="83" t="s">
        <v>1506</v>
      </c>
      <c r="AL85" s="83" t="s">
        <v>1529</v>
      </c>
      <c r="AM85" s="86"/>
      <c r="AN85" s="86"/>
      <c r="AO85" s="21"/>
      <c r="AP85" s="116"/>
      <c r="AQ85" s="116"/>
      <c r="AR85" s="118"/>
    </row>
    <row r="86" spans="1:44" s="5" customFormat="1" ht="38.25" x14ac:dyDescent="0.2">
      <c r="A86" s="162">
        <v>51</v>
      </c>
      <c r="B86" s="74" t="s">
        <v>232</v>
      </c>
      <c r="C86" s="75"/>
      <c r="D86" s="75" t="s">
        <v>1459</v>
      </c>
      <c r="E86" s="75" t="s">
        <v>1149</v>
      </c>
      <c r="F86" s="75"/>
      <c r="G86" s="20"/>
      <c r="H86" s="20"/>
      <c r="I86" s="20"/>
      <c r="J86" s="20"/>
      <c r="K86" s="192" t="s">
        <v>1007</v>
      </c>
      <c r="L86" s="192"/>
      <c r="M86" s="67"/>
      <c r="N86" s="20"/>
      <c r="O86" s="20" t="s">
        <v>1150</v>
      </c>
      <c r="P86" s="20"/>
      <c r="Q86" s="20" t="s">
        <v>1151</v>
      </c>
      <c r="R86" s="20"/>
      <c r="S86" s="85"/>
      <c r="T86" s="19"/>
      <c r="U86" s="68"/>
      <c r="V86" s="19"/>
      <c r="W86" s="149"/>
      <c r="X86" s="19"/>
      <c r="Y86" s="19"/>
      <c r="Z86" s="19"/>
      <c r="AA86" s="73"/>
      <c r="AB86" s="19"/>
      <c r="AC86" s="23"/>
      <c r="AD86" s="23"/>
      <c r="AE86" s="23"/>
      <c r="AF86" s="23"/>
      <c r="AG86" s="23"/>
      <c r="AH86" s="23"/>
      <c r="AI86" s="19"/>
      <c r="AJ86" s="19"/>
      <c r="AK86" s="83" t="s">
        <v>1140</v>
      </c>
      <c r="AL86" s="83" t="s">
        <v>1141</v>
      </c>
      <c r="AM86" s="86" t="s">
        <v>1140</v>
      </c>
      <c r="AN86" s="86" t="s">
        <v>558</v>
      </c>
      <c r="AO86" s="21"/>
      <c r="AP86" s="116"/>
      <c r="AQ86" s="116"/>
      <c r="AR86" s="118"/>
    </row>
    <row r="87" spans="1:44" s="5" customFormat="1" ht="51" x14ac:dyDescent="0.2">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1500</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38.25" x14ac:dyDescent="0.2">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1500</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153" hidden="1" x14ac:dyDescent="0.2">
      <c r="A89" s="162">
        <v>105</v>
      </c>
      <c r="B89" s="74" t="s">
        <v>232</v>
      </c>
      <c r="C89" s="75" t="s">
        <v>1080</v>
      </c>
      <c r="D89" s="75" t="s">
        <v>1462</v>
      </c>
      <c r="E89" s="75" t="s">
        <v>1284</v>
      </c>
      <c r="F89" s="75"/>
      <c r="G89" s="20"/>
      <c r="H89" s="20"/>
      <c r="I89" s="20"/>
      <c r="J89" s="20"/>
      <c r="K89" s="192" t="s">
        <v>1093</v>
      </c>
      <c r="L89" s="197">
        <v>1</v>
      </c>
      <c r="M89" s="67"/>
      <c r="N89" s="20"/>
      <c r="O89" s="20" t="s">
        <v>1286</v>
      </c>
      <c r="P89" s="20" t="s">
        <v>1287</v>
      </c>
      <c r="Q89" s="20" t="s">
        <v>1288</v>
      </c>
      <c r="R89" s="20"/>
      <c r="S89" s="85"/>
      <c r="T89" s="19"/>
      <c r="U89" s="68"/>
      <c r="V89" s="19"/>
      <c r="W89" s="149"/>
      <c r="X89" s="19"/>
      <c r="Y89" s="19"/>
      <c r="Z89" s="19" t="s">
        <v>1539</v>
      </c>
      <c r="AA89" s="73"/>
      <c r="AB89" s="19"/>
      <c r="AC89" s="23">
        <v>2</v>
      </c>
      <c r="AD89" s="23">
        <v>0</v>
      </c>
      <c r="AE89" s="23">
        <v>2</v>
      </c>
      <c r="AF89" s="23"/>
      <c r="AG89" s="23"/>
      <c r="AH89" s="23"/>
      <c r="AI89" s="19"/>
      <c r="AJ89" s="19"/>
      <c r="AK89" s="83" t="s">
        <v>1506</v>
      </c>
      <c r="AL89" s="83">
        <f>IF(K89&lt;&gt;"",SubByOrg,"")</f>
        <v>0</v>
      </c>
      <c r="AM89" s="86"/>
      <c r="AN89" s="86"/>
      <c r="AO89" s="21"/>
      <c r="AP89" s="116"/>
      <c r="AQ89" s="116"/>
      <c r="AR89" s="118"/>
    </row>
    <row r="90" spans="1:44" s="5" customFormat="1" ht="76.5" x14ac:dyDescent="0.2">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1500</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02" x14ac:dyDescent="0.2">
      <c r="A91" s="162">
        <v>24</v>
      </c>
      <c r="B91" s="74" t="s">
        <v>232</v>
      </c>
      <c r="C91" s="75" t="s">
        <v>1080</v>
      </c>
      <c r="D91" s="75" t="s">
        <v>1469</v>
      </c>
      <c r="E91" s="75" t="s">
        <v>1085</v>
      </c>
      <c r="F91" s="75"/>
      <c r="G91" s="20"/>
      <c r="H91" s="20"/>
      <c r="I91" s="20"/>
      <c r="J91" s="20"/>
      <c r="K91" s="192" t="s">
        <v>1007</v>
      </c>
      <c r="L91" s="192"/>
      <c r="M91" s="67"/>
      <c r="N91" s="20"/>
      <c r="O91" s="20" t="s">
        <v>1089</v>
      </c>
      <c r="P91" s="20" t="s">
        <v>1090</v>
      </c>
      <c r="Q91" s="20" t="s">
        <v>1091</v>
      </c>
      <c r="R91" s="20"/>
      <c r="S91" s="85"/>
      <c r="T91" s="19"/>
      <c r="U91" s="68"/>
      <c r="V91" s="19"/>
      <c r="W91" s="149"/>
      <c r="X91" s="19"/>
      <c r="Y91" s="19"/>
      <c r="Z91" s="19"/>
      <c r="AA91" s="73"/>
      <c r="AB91" s="19"/>
      <c r="AC91" s="23"/>
      <c r="AD91" s="23"/>
      <c r="AE91" s="23"/>
      <c r="AF91" s="23"/>
      <c r="AG91" s="23"/>
      <c r="AH91" s="23"/>
      <c r="AI91" s="19"/>
      <c r="AJ91" s="19"/>
      <c r="AK91" s="83" t="s">
        <v>1061</v>
      </c>
      <c r="AL91" s="83">
        <v>0</v>
      </c>
      <c r="AM91" s="86"/>
      <c r="AN91" s="86"/>
      <c r="AO91" s="21"/>
      <c r="AP91" s="116"/>
      <c r="AQ91" s="116"/>
      <c r="AR91" s="118"/>
    </row>
    <row r="92" spans="1:44" s="5" customFormat="1" ht="89.25" x14ac:dyDescent="0.2">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1500</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89.25" x14ac:dyDescent="0.2">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1500</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89.25" x14ac:dyDescent="0.2">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1500</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89.25" x14ac:dyDescent="0.2">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1500</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63.75" hidden="1" x14ac:dyDescent="0.2">
      <c r="A96" s="162">
        <v>95</v>
      </c>
      <c r="B96" s="74" t="s">
        <v>232</v>
      </c>
      <c r="C96" s="75" t="s">
        <v>1080</v>
      </c>
      <c r="D96" s="75" t="s">
        <v>1460</v>
      </c>
      <c r="E96" s="75" t="s">
        <v>1260</v>
      </c>
      <c r="F96" s="75"/>
      <c r="G96" s="20"/>
      <c r="H96" s="20"/>
      <c r="I96" s="20"/>
      <c r="J96" s="20"/>
      <c r="K96" s="192" t="s">
        <v>1093</v>
      </c>
      <c r="L96" s="198"/>
      <c r="M96" s="67"/>
      <c r="N96" s="20"/>
      <c r="O96" s="20" t="s">
        <v>1261</v>
      </c>
      <c r="P96" s="158"/>
      <c r="Q96" s="20" t="s">
        <v>1262</v>
      </c>
      <c r="R96" s="20"/>
      <c r="S96" s="85"/>
      <c r="T96" s="19"/>
      <c r="U96" s="68"/>
      <c r="V96" s="19" t="s">
        <v>1491</v>
      </c>
      <c r="W96" s="149"/>
      <c r="X96" s="19"/>
      <c r="Y96" s="19"/>
      <c r="Z96" s="19" t="s">
        <v>1520</v>
      </c>
      <c r="AA96" s="73"/>
      <c r="AB96" s="19"/>
      <c r="AC96" s="23"/>
      <c r="AD96" s="23"/>
      <c r="AE96" s="23"/>
      <c r="AF96" s="23"/>
      <c r="AG96" s="23"/>
      <c r="AH96" s="23"/>
      <c r="AI96" s="19"/>
      <c r="AJ96" s="19"/>
      <c r="AK96" s="83" t="s">
        <v>1506</v>
      </c>
      <c r="AL96" s="83" t="s">
        <v>1529</v>
      </c>
      <c r="AM96" s="86"/>
      <c r="AN96" s="86"/>
      <c r="AO96" s="21"/>
      <c r="AP96" s="116"/>
      <c r="AQ96" s="116"/>
      <c r="AR96" s="118"/>
    </row>
    <row r="97" spans="1:44" s="5" customFormat="1" ht="38.25" hidden="1" x14ac:dyDescent="0.2">
      <c r="A97" s="162">
        <v>96</v>
      </c>
      <c r="B97" s="74" t="s">
        <v>232</v>
      </c>
      <c r="C97" s="75" t="s">
        <v>1080</v>
      </c>
      <c r="D97" s="75" t="s">
        <v>1460</v>
      </c>
      <c r="E97" s="75" t="s">
        <v>1263</v>
      </c>
      <c r="F97" s="75"/>
      <c r="G97" s="20"/>
      <c r="H97" s="20"/>
      <c r="I97" s="20"/>
      <c r="J97" s="20"/>
      <c r="K97" s="192" t="s">
        <v>1093</v>
      </c>
      <c r="L97" s="198"/>
      <c r="M97" s="67"/>
      <c r="N97" s="20"/>
      <c r="O97" s="20" t="s">
        <v>1264</v>
      </c>
      <c r="P97" s="20"/>
      <c r="Q97" s="20" t="s">
        <v>1265</v>
      </c>
      <c r="R97" s="20"/>
      <c r="S97" s="85"/>
      <c r="T97" s="19" t="s">
        <v>1560</v>
      </c>
      <c r="U97" s="68"/>
      <c r="V97" s="19" t="s">
        <v>1491</v>
      </c>
      <c r="W97" s="149"/>
      <c r="X97" s="19"/>
      <c r="Y97" s="19"/>
      <c r="Z97" s="19" t="s">
        <v>1526</v>
      </c>
      <c r="AA97" s="73"/>
      <c r="AB97" s="19"/>
      <c r="AC97" s="23"/>
      <c r="AD97" s="23"/>
      <c r="AE97" s="23"/>
      <c r="AF97" s="23"/>
      <c r="AG97" s="23"/>
      <c r="AH97" s="23"/>
      <c r="AI97" s="19"/>
      <c r="AJ97" s="19"/>
      <c r="AK97" s="83" t="s">
        <v>1506</v>
      </c>
      <c r="AL97" s="83" t="s">
        <v>1529</v>
      </c>
      <c r="AM97" s="86"/>
      <c r="AN97" s="86"/>
      <c r="AO97" s="21"/>
      <c r="AP97" s="116"/>
      <c r="AQ97" s="116"/>
      <c r="AR97" s="118"/>
    </row>
    <row r="98" spans="1:44" s="5" customFormat="1" ht="204" hidden="1" x14ac:dyDescent="0.2">
      <c r="A98" s="162">
        <v>97</v>
      </c>
      <c r="B98" s="74" t="s">
        <v>232</v>
      </c>
      <c r="C98" s="75" t="s">
        <v>1080</v>
      </c>
      <c r="D98" s="75" t="s">
        <v>1460</v>
      </c>
      <c r="E98" s="75" t="s">
        <v>1263</v>
      </c>
      <c r="F98" s="75"/>
      <c r="G98" s="20"/>
      <c r="H98" s="20"/>
      <c r="I98" s="20"/>
      <c r="J98" s="128"/>
      <c r="K98" s="192"/>
      <c r="L98" s="198"/>
      <c r="M98" s="67"/>
      <c r="N98" s="20"/>
      <c r="O98" s="20" t="s">
        <v>1266</v>
      </c>
      <c r="P98" s="20"/>
      <c r="Q98" s="20" t="s">
        <v>1267</v>
      </c>
      <c r="R98" s="20"/>
      <c r="S98" s="85"/>
      <c r="T98" s="19"/>
      <c r="U98" s="68"/>
      <c r="V98" s="19" t="s">
        <v>1491</v>
      </c>
      <c r="W98" s="149"/>
      <c r="X98" s="19"/>
      <c r="Y98" s="19"/>
      <c r="Z98" s="19" t="s">
        <v>1525</v>
      </c>
      <c r="AA98" s="73"/>
      <c r="AB98" s="19"/>
      <c r="AC98" s="23"/>
      <c r="AD98" s="23"/>
      <c r="AE98" s="23"/>
      <c r="AF98" s="23"/>
      <c r="AG98" s="23"/>
      <c r="AH98" s="23"/>
      <c r="AI98" s="19"/>
      <c r="AJ98" s="19"/>
      <c r="AK98" s="83" t="s">
        <v>1506</v>
      </c>
      <c r="AL98" s="83" t="s">
        <v>1529</v>
      </c>
      <c r="AM98" s="86"/>
      <c r="AN98" s="86"/>
      <c r="AO98" s="21"/>
      <c r="AP98" s="116"/>
      <c r="AQ98" s="116"/>
      <c r="AR98" s="118"/>
    </row>
    <row r="99" spans="1:44" s="5" customFormat="1" ht="102" hidden="1" x14ac:dyDescent="0.2">
      <c r="A99" s="162">
        <v>33</v>
      </c>
      <c r="B99" s="74" t="s">
        <v>232</v>
      </c>
      <c r="C99" s="75"/>
      <c r="D99" s="75" t="s">
        <v>1470</v>
      </c>
      <c r="E99" s="75" t="s">
        <v>1085</v>
      </c>
      <c r="F99" s="75"/>
      <c r="G99" s="20"/>
      <c r="H99" s="20"/>
      <c r="I99" s="20"/>
      <c r="J99" s="20"/>
      <c r="K99" s="192" t="s">
        <v>1007</v>
      </c>
      <c r="L99" s="198"/>
      <c r="M99" s="67"/>
      <c r="N99" s="20"/>
      <c r="O99" s="20" t="s">
        <v>1114</v>
      </c>
      <c r="P99" s="20"/>
      <c r="Q99" s="20" t="s">
        <v>1115</v>
      </c>
      <c r="R99" s="20"/>
      <c r="S99" s="85"/>
      <c r="T99" s="19" t="s">
        <v>1560</v>
      </c>
      <c r="U99" s="68"/>
      <c r="V99" s="19" t="s">
        <v>1491</v>
      </c>
      <c r="W99" s="149"/>
      <c r="X99" s="19"/>
      <c r="Y99" s="19"/>
      <c r="Z99" s="19" t="s">
        <v>1523</v>
      </c>
      <c r="AA99" s="73"/>
      <c r="AB99" s="19"/>
      <c r="AC99" s="23"/>
      <c r="AD99" s="23"/>
      <c r="AE99" s="23"/>
      <c r="AF99" s="23"/>
      <c r="AG99" s="23"/>
      <c r="AH99" s="23"/>
      <c r="AI99" s="19"/>
      <c r="AJ99" s="19"/>
      <c r="AK99" s="83" t="s">
        <v>1138</v>
      </c>
      <c r="AL99" s="83" t="s">
        <v>1139</v>
      </c>
      <c r="AM99" s="86"/>
      <c r="AN99" s="86"/>
      <c r="AO99" s="21"/>
      <c r="AP99" s="116"/>
      <c r="AQ99" s="116"/>
      <c r="AR99" s="118"/>
    </row>
    <row r="100" spans="1:44" s="5" customFormat="1" ht="102" hidden="1" x14ac:dyDescent="0.2">
      <c r="A100" s="162">
        <v>46</v>
      </c>
      <c r="B100" s="74" t="s">
        <v>232</v>
      </c>
      <c r="C100" s="75"/>
      <c r="D100" s="75" t="s">
        <v>1470</v>
      </c>
      <c r="E100" s="75" t="s">
        <v>1085</v>
      </c>
      <c r="F100" s="75"/>
      <c r="G100" s="20"/>
      <c r="H100" s="20"/>
      <c r="I100" s="20"/>
      <c r="J100" s="128"/>
      <c r="K100" s="192" t="s">
        <v>1007</v>
      </c>
      <c r="L100" s="197">
        <v>1</v>
      </c>
      <c r="M100" s="67"/>
      <c r="N100" s="20"/>
      <c r="O100" s="20" t="s">
        <v>1114</v>
      </c>
      <c r="P100" s="20"/>
      <c r="Q100" s="20" t="s">
        <v>1115</v>
      </c>
      <c r="R100" s="20"/>
      <c r="S100" s="85"/>
      <c r="T100" s="19"/>
      <c r="U100" s="68"/>
      <c r="V100" s="19" t="s">
        <v>1491</v>
      </c>
      <c r="W100" s="149"/>
      <c r="X100" s="19"/>
      <c r="Y100" s="19"/>
      <c r="Z100" s="19" t="s">
        <v>1524</v>
      </c>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3.75" hidden="1" x14ac:dyDescent="0.2">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1498</v>
      </c>
      <c r="AA101" s="73">
        <v>42857</v>
      </c>
      <c r="AB101" s="19"/>
      <c r="AC101" s="23"/>
      <c r="AD101" s="23"/>
      <c r="AE101" s="23"/>
      <c r="AF101" s="23"/>
      <c r="AG101" s="23"/>
      <c r="AH101" s="23"/>
      <c r="AI101" s="19"/>
      <c r="AJ101" s="19"/>
      <c r="AK101" s="83" t="s">
        <v>1506</v>
      </c>
      <c r="AL101" s="83" t="s">
        <v>1529</v>
      </c>
      <c r="AM101" s="86"/>
      <c r="AN101" s="86"/>
      <c r="AO101" s="21"/>
      <c r="AP101" s="116"/>
      <c r="AQ101" s="116"/>
      <c r="AR101" s="118"/>
    </row>
    <row r="102" spans="1:44" s="5" customFormat="1" ht="178.5" hidden="1" x14ac:dyDescent="0.2">
      <c r="A102" s="162">
        <v>99</v>
      </c>
      <c r="B102" s="74" t="s">
        <v>232</v>
      </c>
      <c r="C102" s="75" t="s">
        <v>1080</v>
      </c>
      <c r="D102" s="75" t="s">
        <v>1461</v>
      </c>
      <c r="E102" s="75" t="s">
        <v>1085</v>
      </c>
      <c r="F102" s="75"/>
      <c r="G102" s="20"/>
      <c r="H102" s="20"/>
      <c r="I102" s="20"/>
      <c r="J102" s="20"/>
      <c r="K102" s="192" t="s">
        <v>1093</v>
      </c>
      <c r="L102" s="198"/>
      <c r="M102" s="67"/>
      <c r="N102" s="20"/>
      <c r="O102" s="20" t="s">
        <v>1271</v>
      </c>
      <c r="P102" s="20"/>
      <c r="Q102" s="20" t="s">
        <v>1272</v>
      </c>
      <c r="R102" s="20"/>
      <c r="S102" s="85"/>
      <c r="T102" s="19" t="s">
        <v>1560</v>
      </c>
      <c r="U102" s="68"/>
      <c r="V102" s="19" t="s">
        <v>1491</v>
      </c>
      <c r="W102" s="149"/>
      <c r="X102" s="19"/>
      <c r="Y102" s="19"/>
      <c r="Z102" s="19" t="s">
        <v>1522</v>
      </c>
      <c r="AA102" s="73"/>
      <c r="AB102" s="19"/>
      <c r="AC102" s="23"/>
      <c r="AD102" s="23"/>
      <c r="AE102" s="23"/>
      <c r="AF102" s="23"/>
      <c r="AG102" s="23"/>
      <c r="AH102" s="23"/>
      <c r="AI102" s="19"/>
      <c r="AJ102" s="19"/>
      <c r="AK102" s="83" t="s">
        <v>1506</v>
      </c>
      <c r="AL102" s="83" t="s">
        <v>1529</v>
      </c>
      <c r="AM102" s="86"/>
      <c r="AN102" s="86"/>
      <c r="AO102" s="21"/>
      <c r="AP102" s="116"/>
      <c r="AQ102" s="116"/>
      <c r="AR102" s="118"/>
    </row>
    <row r="103" spans="1:44" s="5" customFormat="1" ht="63.75" hidden="1" x14ac:dyDescent="0.2">
      <c r="A103" s="162">
        <v>100</v>
      </c>
      <c r="B103" s="74" t="s">
        <v>232</v>
      </c>
      <c r="C103" s="75" t="s">
        <v>1080</v>
      </c>
      <c r="D103" s="75" t="s">
        <v>1461</v>
      </c>
      <c r="E103" s="75" t="s">
        <v>1273</v>
      </c>
      <c r="F103" s="75"/>
      <c r="G103" s="20"/>
      <c r="H103" s="20"/>
      <c r="I103" s="20"/>
      <c r="J103" s="20"/>
      <c r="K103" s="192" t="s">
        <v>1093</v>
      </c>
      <c r="L103" s="197">
        <v>1</v>
      </c>
      <c r="M103" s="67"/>
      <c r="N103" s="20"/>
      <c r="O103" s="20" t="s">
        <v>1274</v>
      </c>
      <c r="P103" s="20"/>
      <c r="Q103" s="20" t="s">
        <v>1275</v>
      </c>
      <c r="R103" s="20"/>
      <c r="S103" s="85"/>
      <c r="T103" s="19"/>
      <c r="U103" s="68"/>
      <c r="V103" s="19" t="s">
        <v>1491</v>
      </c>
      <c r="W103" s="149"/>
      <c r="X103" s="19"/>
      <c r="Y103" s="19"/>
      <c r="Z103" s="19" t="s">
        <v>1531</v>
      </c>
      <c r="AA103" s="73">
        <v>42871</v>
      </c>
      <c r="AB103" s="19"/>
      <c r="AC103" s="23"/>
      <c r="AD103" s="23"/>
      <c r="AE103" s="23"/>
      <c r="AF103" s="23" t="s">
        <v>1530</v>
      </c>
      <c r="AG103" s="23"/>
      <c r="AH103" s="23"/>
      <c r="AI103" s="19"/>
      <c r="AJ103" s="19"/>
      <c r="AK103" s="83" t="s">
        <v>1506</v>
      </c>
      <c r="AL103" s="83" t="s">
        <v>1529</v>
      </c>
      <c r="AM103" s="86"/>
      <c r="AN103" s="86"/>
      <c r="AO103" s="21"/>
      <c r="AP103" s="116"/>
      <c r="AQ103" s="116"/>
      <c r="AR103" s="118"/>
    </row>
    <row r="104" spans="1:44" s="5" customFormat="1" ht="63.75" hidden="1" x14ac:dyDescent="0.2">
      <c r="A104" s="162">
        <v>101</v>
      </c>
      <c r="B104" s="74" t="s">
        <v>232</v>
      </c>
      <c r="C104" s="75" t="s">
        <v>1080</v>
      </c>
      <c r="D104" s="75" t="s">
        <v>1461</v>
      </c>
      <c r="E104" s="75" t="s">
        <v>1276</v>
      </c>
      <c r="F104" s="75"/>
      <c r="G104" s="20"/>
      <c r="H104" s="20"/>
      <c r="I104" s="20"/>
      <c r="J104" s="20"/>
      <c r="K104" s="192" t="s">
        <v>1093</v>
      </c>
      <c r="L104" s="198"/>
      <c r="M104" s="67"/>
      <c r="N104" s="20"/>
      <c r="O104" s="20" t="s">
        <v>1277</v>
      </c>
      <c r="P104" s="20"/>
      <c r="Q104" s="20" t="s">
        <v>1278</v>
      </c>
      <c r="R104" s="20"/>
      <c r="S104" s="85"/>
      <c r="T104" s="19" t="s">
        <v>1560</v>
      </c>
      <c r="U104" s="68"/>
      <c r="V104" s="19" t="s">
        <v>1491</v>
      </c>
      <c r="W104" s="149"/>
      <c r="X104" s="19"/>
      <c r="Y104" s="19"/>
      <c r="Z104" s="19" t="s">
        <v>1532</v>
      </c>
      <c r="AA104" s="73"/>
      <c r="AB104" s="19"/>
      <c r="AC104" s="23"/>
      <c r="AD104" s="23"/>
      <c r="AE104" s="23"/>
      <c r="AF104" s="23"/>
      <c r="AG104" s="23"/>
      <c r="AH104" s="23"/>
      <c r="AI104" s="19"/>
      <c r="AJ104" s="19"/>
      <c r="AK104" s="83" t="s">
        <v>1506</v>
      </c>
      <c r="AL104" s="83" t="s">
        <v>1529</v>
      </c>
      <c r="AM104" s="86"/>
      <c r="AN104" s="86"/>
      <c r="AO104" s="21"/>
      <c r="AP104" s="116"/>
      <c r="AQ104" s="116"/>
      <c r="AR104" s="118"/>
    </row>
    <row r="105" spans="1:44" s="5" customFormat="1" ht="175.5" hidden="1" customHeight="1" x14ac:dyDescent="0.2">
      <c r="A105" s="162">
        <v>25</v>
      </c>
      <c r="B105" s="74" t="s">
        <v>232</v>
      </c>
      <c r="C105" s="75" t="s">
        <v>1080</v>
      </c>
      <c r="D105" s="75" t="s">
        <v>1471</v>
      </c>
      <c r="E105" s="75" t="s">
        <v>1092</v>
      </c>
      <c r="F105" s="75"/>
      <c r="G105" s="20"/>
      <c r="H105" s="20"/>
      <c r="I105" s="20"/>
      <c r="J105" s="20"/>
      <c r="K105" s="192" t="s">
        <v>1093</v>
      </c>
      <c r="L105" s="197">
        <v>1</v>
      </c>
      <c r="M105" s="67"/>
      <c r="N105" s="20"/>
      <c r="O105" s="20"/>
      <c r="P105" s="20"/>
      <c r="Q105" s="20" t="s">
        <v>1094</v>
      </c>
      <c r="R105" s="20"/>
      <c r="S105" s="85"/>
      <c r="T105" s="19"/>
      <c r="U105" s="68"/>
      <c r="V105" s="19" t="s">
        <v>1507</v>
      </c>
      <c r="W105" s="149"/>
      <c r="X105" s="19"/>
      <c r="Y105" s="19"/>
      <c r="Z105" s="19" t="s">
        <v>1554</v>
      </c>
      <c r="AA105" s="73"/>
      <c r="AB105" s="19"/>
      <c r="AC105" s="23">
        <v>5</v>
      </c>
      <c r="AD105" s="23">
        <v>0</v>
      </c>
      <c r="AE105" s="23">
        <v>0</v>
      </c>
      <c r="AF105" s="23"/>
      <c r="AG105" s="23"/>
      <c r="AH105" s="23"/>
      <c r="AI105" s="19"/>
      <c r="AJ105" s="19"/>
      <c r="AK105" s="83" t="s">
        <v>1061</v>
      </c>
      <c r="AL105" s="83">
        <v>0</v>
      </c>
      <c r="AM105" s="86"/>
      <c r="AN105" s="86"/>
      <c r="AO105" s="21"/>
      <c r="AP105" s="116"/>
      <c r="AQ105" s="116"/>
      <c r="AR105" s="118"/>
    </row>
    <row r="106" spans="1:44" s="5" customFormat="1" ht="63.75" x14ac:dyDescent="0.2">
      <c r="A106" s="162">
        <v>140</v>
      </c>
      <c r="B106" s="74"/>
      <c r="C106" s="75" t="s">
        <v>1387</v>
      </c>
      <c r="D106" s="75" t="s">
        <v>1472</v>
      </c>
      <c r="E106" s="75" t="s">
        <v>1371</v>
      </c>
      <c r="F106" s="75"/>
      <c r="G106" s="20"/>
      <c r="H106" s="20"/>
      <c r="I106" s="20"/>
      <c r="J106" s="20"/>
      <c r="K106" s="192" t="s">
        <v>1007</v>
      </c>
      <c r="L106" s="192"/>
      <c r="M106" s="67"/>
      <c r="N106" s="20"/>
      <c r="O106" s="20" t="s">
        <v>1388</v>
      </c>
      <c r="P106" s="20" t="s">
        <v>1389</v>
      </c>
      <c r="Q106" s="20" t="s">
        <v>1390</v>
      </c>
      <c r="R106" s="20"/>
      <c r="S106" s="85"/>
      <c r="T106" s="19"/>
      <c r="U106" s="68"/>
      <c r="V106" s="19"/>
      <c r="W106" s="149"/>
      <c r="X106" s="19"/>
      <c r="Y106" s="19"/>
      <c r="Z106" s="19"/>
      <c r="AA106" s="73"/>
      <c r="AB106" s="19"/>
      <c r="AC106" s="23"/>
      <c r="AD106" s="23"/>
      <c r="AE106" s="23"/>
      <c r="AF106" s="23"/>
      <c r="AG106" s="23"/>
      <c r="AH106" s="23"/>
      <c r="AI106" s="19"/>
      <c r="AJ106" s="19"/>
      <c r="AK106" s="83" t="s">
        <v>1381</v>
      </c>
      <c r="AL106" s="83" t="s">
        <v>1382</v>
      </c>
      <c r="AM106" s="86"/>
      <c r="AN106" s="86"/>
      <c r="AO106" s="21"/>
      <c r="AP106" s="116"/>
      <c r="AQ106" s="116"/>
      <c r="AR106" s="118"/>
    </row>
    <row r="107" spans="1:44" s="5" customFormat="1" ht="51" x14ac:dyDescent="0.2">
      <c r="A107" s="162">
        <v>102</v>
      </c>
      <c r="B107" s="74" t="s">
        <v>232</v>
      </c>
      <c r="C107" s="75" t="s">
        <v>1080</v>
      </c>
      <c r="D107" s="75" t="s">
        <v>1463</v>
      </c>
      <c r="E107" s="75" t="s">
        <v>1279</v>
      </c>
      <c r="F107" s="75"/>
      <c r="G107" s="20"/>
      <c r="H107" s="20"/>
      <c r="I107" s="20"/>
      <c r="J107" s="20"/>
      <c r="K107" s="192" t="s">
        <v>1007</v>
      </c>
      <c r="L107" s="192"/>
      <c r="M107" s="67"/>
      <c r="N107" s="20"/>
      <c r="O107" s="20" t="s">
        <v>1280</v>
      </c>
      <c r="P107" s="20" t="s">
        <v>1281</v>
      </c>
      <c r="Q107" s="20"/>
      <c r="R107" s="20"/>
      <c r="S107" s="85"/>
      <c r="T107" s="19"/>
      <c r="U107" s="68"/>
      <c r="V107" s="19"/>
      <c r="W107" s="149"/>
      <c r="X107" s="19"/>
      <c r="Y107" s="19"/>
      <c r="Z107" s="19"/>
      <c r="AA107" s="73"/>
      <c r="AB107" s="19"/>
      <c r="AC107" s="23"/>
      <c r="AD107" s="23"/>
      <c r="AE107" s="23"/>
      <c r="AF107" s="23"/>
      <c r="AG107" s="23"/>
      <c r="AH107" s="23"/>
      <c r="AI107" s="19"/>
      <c r="AJ107" s="19"/>
      <c r="AK107" s="83" t="s">
        <v>1506</v>
      </c>
      <c r="AL107" s="83" t="s">
        <v>1529</v>
      </c>
      <c r="AM107" s="86"/>
      <c r="AN107" s="86"/>
      <c r="AO107" s="21"/>
      <c r="AP107" s="116"/>
      <c r="AQ107" s="116"/>
      <c r="AR107" s="118"/>
    </row>
    <row r="108" spans="1:44" s="5" customFormat="1" ht="51" x14ac:dyDescent="0.2">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1500</v>
      </c>
      <c r="AA108" s="73"/>
      <c r="AB108" s="19"/>
      <c r="AC108" s="23"/>
      <c r="AD108" s="23"/>
      <c r="AE108" s="23"/>
      <c r="AF108" s="23"/>
      <c r="AG108" s="23"/>
      <c r="AH108" s="23"/>
      <c r="AI108" s="19"/>
      <c r="AJ108" s="19"/>
      <c r="AK108" s="83" t="s">
        <v>1506</v>
      </c>
      <c r="AL108" s="83" t="s">
        <v>1529</v>
      </c>
      <c r="AM108" s="86"/>
      <c r="AN108" s="86"/>
      <c r="AO108" s="21"/>
      <c r="AP108" s="116"/>
      <c r="AQ108" s="116"/>
      <c r="AR108" s="118"/>
    </row>
    <row r="109" spans="1:44" s="5" customFormat="1" ht="127.5" x14ac:dyDescent="0.2">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c r="W109" s="149"/>
      <c r="X109" s="19"/>
      <c r="Y109" s="19"/>
      <c r="Z109" s="19"/>
      <c r="AA109" s="73"/>
      <c r="AB109" s="19"/>
      <c r="AC109" s="23"/>
      <c r="AD109" s="23"/>
      <c r="AE109" s="23"/>
      <c r="AF109" s="23"/>
      <c r="AG109" s="23"/>
      <c r="AH109" s="23"/>
      <c r="AI109" s="19"/>
      <c r="AJ109" s="19"/>
      <c r="AK109" s="83" t="s">
        <v>1506</v>
      </c>
      <c r="AL109" s="83" t="s">
        <v>1529</v>
      </c>
      <c r="AM109" s="86"/>
      <c r="AN109" s="86"/>
      <c r="AO109" s="21"/>
      <c r="AP109" s="116"/>
      <c r="AQ109" s="116"/>
      <c r="AR109" s="118"/>
    </row>
    <row r="110" spans="1:44" s="5" customFormat="1" ht="38.25" x14ac:dyDescent="0.2">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1500</v>
      </c>
      <c r="AA110" s="73"/>
      <c r="AB110" s="19"/>
      <c r="AC110" s="23"/>
      <c r="AD110" s="23"/>
      <c r="AE110" s="23"/>
      <c r="AF110" s="23"/>
      <c r="AG110" s="23"/>
      <c r="AH110" s="23"/>
      <c r="AI110" s="19"/>
      <c r="AJ110" s="19"/>
      <c r="AK110" s="83" t="s">
        <v>1506</v>
      </c>
      <c r="AL110" s="83" t="s">
        <v>1529</v>
      </c>
      <c r="AM110" s="86"/>
      <c r="AN110" s="86"/>
      <c r="AO110" s="21"/>
      <c r="AP110" s="116"/>
      <c r="AQ110" s="116"/>
      <c r="AR110" s="118"/>
    </row>
    <row r="111" spans="1:44" s="5" customFormat="1" ht="153" x14ac:dyDescent="0.2">
      <c r="A111" s="162">
        <v>107</v>
      </c>
      <c r="B111" s="74" t="s">
        <v>232</v>
      </c>
      <c r="C111" s="75" t="s">
        <v>1080</v>
      </c>
      <c r="D111" s="75" t="s">
        <v>1289</v>
      </c>
      <c r="E111" s="75" t="s">
        <v>1290</v>
      </c>
      <c r="F111" s="75"/>
      <c r="G111" s="20"/>
      <c r="H111" s="20"/>
      <c r="I111" s="20"/>
      <c r="J111" s="20"/>
      <c r="K111" s="192" t="s">
        <v>1028</v>
      </c>
      <c r="L111" s="192"/>
      <c r="M111" s="67"/>
      <c r="N111" s="20"/>
      <c r="O111" s="20"/>
      <c r="P111" s="20"/>
      <c r="Q111" s="20" t="s">
        <v>1294</v>
      </c>
      <c r="R111" s="20"/>
      <c r="S111" s="85"/>
      <c r="T111" s="19"/>
      <c r="U111" s="68"/>
      <c r="V111" s="19"/>
      <c r="W111" s="149"/>
      <c r="X111" s="19"/>
      <c r="Y111" s="19"/>
      <c r="Z111" s="19"/>
      <c r="AA111" s="73"/>
      <c r="AB111" s="19"/>
      <c r="AC111" s="23"/>
      <c r="AD111" s="23"/>
      <c r="AE111" s="23"/>
      <c r="AF111" s="23"/>
      <c r="AG111" s="23"/>
      <c r="AH111" s="23"/>
      <c r="AI111" s="19"/>
      <c r="AJ111" s="19"/>
      <c r="AK111" s="83" t="s">
        <v>1506</v>
      </c>
      <c r="AL111" s="83" t="s">
        <v>1529</v>
      </c>
      <c r="AM111" s="86"/>
      <c r="AN111" s="86"/>
      <c r="AO111" s="21"/>
      <c r="AP111" s="116"/>
      <c r="AQ111" s="116"/>
      <c r="AR111" s="118"/>
    </row>
    <row r="112" spans="1:44" s="5" customFormat="1" ht="76.5" x14ac:dyDescent="0.2">
      <c r="A112" s="162">
        <v>108</v>
      </c>
      <c r="B112" s="74" t="s">
        <v>232</v>
      </c>
      <c r="C112" s="75" t="s">
        <v>1080</v>
      </c>
      <c r="D112" s="75" t="s">
        <v>1464</v>
      </c>
      <c r="E112" s="75" t="s">
        <v>1290</v>
      </c>
      <c r="F112" s="75"/>
      <c r="G112" s="20"/>
      <c r="H112" s="20"/>
      <c r="I112" s="20"/>
      <c r="J112" s="128"/>
      <c r="K112" s="192" t="s">
        <v>1028</v>
      </c>
      <c r="L112" s="192"/>
      <c r="M112" s="67"/>
      <c r="N112" s="20"/>
      <c r="O112" s="20" t="s">
        <v>1295</v>
      </c>
      <c r="P112" s="20"/>
      <c r="Q112" s="20" t="s">
        <v>1296</v>
      </c>
      <c r="R112" s="20"/>
      <c r="S112" s="85"/>
      <c r="T112" s="19"/>
      <c r="U112" s="68"/>
      <c r="V112" s="19"/>
      <c r="W112" s="149"/>
      <c r="X112" s="19"/>
      <c r="Y112" s="19"/>
      <c r="Z112" s="19"/>
      <c r="AA112" s="73"/>
      <c r="AB112" s="19"/>
      <c r="AC112" s="23"/>
      <c r="AD112" s="23"/>
      <c r="AE112" s="23"/>
      <c r="AF112" s="23"/>
      <c r="AG112" s="23"/>
      <c r="AH112" s="23"/>
      <c r="AI112" s="19"/>
      <c r="AJ112" s="19"/>
      <c r="AK112" s="83" t="s">
        <v>1506</v>
      </c>
      <c r="AL112" s="83" t="s">
        <v>1529</v>
      </c>
      <c r="AM112" s="86"/>
      <c r="AN112" s="86"/>
      <c r="AO112" s="21"/>
      <c r="AP112" s="116"/>
      <c r="AQ112" s="116"/>
      <c r="AR112" s="118"/>
    </row>
    <row r="113" spans="1:44" s="5" customFormat="1" ht="102" x14ac:dyDescent="0.2">
      <c r="A113" s="162">
        <v>26</v>
      </c>
      <c r="B113" s="74" t="s">
        <v>232</v>
      </c>
      <c r="C113" s="75" t="s">
        <v>1080</v>
      </c>
      <c r="D113" s="75" t="s">
        <v>1465</v>
      </c>
      <c r="E113" s="75" t="s">
        <v>1095</v>
      </c>
      <c r="F113" s="75"/>
      <c r="G113" s="20"/>
      <c r="H113" s="20"/>
      <c r="I113" s="20"/>
      <c r="J113" s="20"/>
      <c r="K113" s="192" t="s">
        <v>1007</v>
      </c>
      <c r="L113" s="192"/>
      <c r="M113" s="67"/>
      <c r="N113" s="20"/>
      <c r="O113" s="20" t="s">
        <v>1096</v>
      </c>
      <c r="P113" s="20" t="s">
        <v>1097</v>
      </c>
      <c r="Q113" s="20" t="s">
        <v>1098</v>
      </c>
      <c r="R113" s="20"/>
      <c r="S113" s="85"/>
      <c r="T113" s="19"/>
      <c r="U113" s="68"/>
      <c r="V113" s="19"/>
      <c r="W113" s="149"/>
      <c r="X113" s="19"/>
      <c r="Y113" s="19"/>
      <c r="Z113" s="19"/>
      <c r="AA113" s="73"/>
      <c r="AB113" s="19"/>
      <c r="AC113" s="23"/>
      <c r="AD113" s="23"/>
      <c r="AE113" s="23"/>
      <c r="AF113" s="23"/>
      <c r="AG113" s="23"/>
      <c r="AH113" s="23"/>
      <c r="AI113" s="19"/>
      <c r="AJ113" s="19"/>
      <c r="AK113" s="83" t="s">
        <v>1061</v>
      </c>
      <c r="AL113" s="83">
        <v>0</v>
      </c>
      <c r="AM113" s="86"/>
      <c r="AN113" s="86"/>
      <c r="AO113" s="21"/>
      <c r="AP113" s="116"/>
      <c r="AQ113" s="116"/>
      <c r="AR113" s="118"/>
    </row>
    <row r="114" spans="1:44" s="5" customFormat="1" ht="102" x14ac:dyDescent="0.2">
      <c r="A114" s="162">
        <v>49</v>
      </c>
      <c r="B114" s="74" t="s">
        <v>232</v>
      </c>
      <c r="C114" s="75"/>
      <c r="D114" s="75" t="s">
        <v>1465</v>
      </c>
      <c r="E114" s="75" t="s">
        <v>1095</v>
      </c>
      <c r="F114" s="75"/>
      <c r="G114" s="20"/>
      <c r="H114" s="20"/>
      <c r="I114" s="20"/>
      <c r="J114" s="20"/>
      <c r="K114" s="192" t="s">
        <v>1007</v>
      </c>
      <c r="L114" s="192"/>
      <c r="M114" s="67"/>
      <c r="N114" s="20"/>
      <c r="O114" s="20" t="s">
        <v>1096</v>
      </c>
      <c r="P114" s="20" t="s">
        <v>1097</v>
      </c>
      <c r="Q114" s="20"/>
      <c r="R114" s="20"/>
      <c r="S114" s="85"/>
      <c r="T114" s="19"/>
      <c r="U114" s="68"/>
      <c r="V114" s="19"/>
      <c r="W114" s="149"/>
      <c r="X114" s="19"/>
      <c r="Y114" s="19"/>
      <c r="Z114" s="19"/>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69.75" hidden="1" x14ac:dyDescent="0.2">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1499</v>
      </c>
      <c r="AA115" s="73">
        <v>42857</v>
      </c>
      <c r="AB115" s="19" t="s">
        <v>1481</v>
      </c>
      <c r="AC115" s="23">
        <v>5</v>
      </c>
      <c r="AD115" s="23">
        <v>0</v>
      </c>
      <c r="AE115" s="23">
        <v>0</v>
      </c>
      <c r="AF115" s="23"/>
      <c r="AG115" s="23"/>
      <c r="AH115" s="23"/>
      <c r="AI115" s="19"/>
      <c r="AJ115" s="19"/>
      <c r="AK115" s="83" t="s">
        <v>1506</v>
      </c>
      <c r="AL115" s="83" t="s">
        <v>1529</v>
      </c>
      <c r="AM115" s="86"/>
      <c r="AN115" s="86"/>
      <c r="AO115" s="21"/>
      <c r="AP115" s="116"/>
      <c r="AQ115" s="116"/>
      <c r="AR115" s="118"/>
    </row>
    <row r="116" spans="1:44" s="5" customFormat="1" ht="153" x14ac:dyDescent="0.2">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c r="W116" s="149"/>
      <c r="X116" s="19"/>
      <c r="Y116" s="19"/>
      <c r="Z116" s="19"/>
      <c r="AA116" s="73"/>
      <c r="AB116" s="19"/>
      <c r="AC116" s="23"/>
      <c r="AD116" s="23"/>
      <c r="AE116" s="23"/>
      <c r="AF116" s="23"/>
      <c r="AG116" s="23"/>
      <c r="AH116" s="23"/>
      <c r="AI116" s="19"/>
      <c r="AJ116" s="19"/>
      <c r="AK116" s="83" t="s">
        <v>1506</v>
      </c>
      <c r="AL116" s="83" t="s">
        <v>1529</v>
      </c>
      <c r="AM116" s="86"/>
      <c r="AN116" s="86"/>
      <c r="AO116" s="21"/>
      <c r="AP116" s="116"/>
      <c r="AQ116" s="116"/>
      <c r="AR116" s="118"/>
    </row>
    <row r="117" spans="1:44" s="5" customFormat="1" ht="63.75" x14ac:dyDescent="0.2">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1500</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40.25" hidden="1" x14ac:dyDescent="0.2">
      <c r="A118" s="162">
        <v>111</v>
      </c>
      <c r="B118" s="74" t="s">
        <v>232</v>
      </c>
      <c r="C118" s="75" t="s">
        <v>1080</v>
      </c>
      <c r="D118" s="75" t="s">
        <v>1467</v>
      </c>
      <c r="E118" s="75" t="s">
        <v>1146</v>
      </c>
      <c r="F118" s="75"/>
      <c r="G118" s="20"/>
      <c r="H118" s="20"/>
      <c r="I118" s="20"/>
      <c r="J118" s="20"/>
      <c r="K118" s="192" t="s">
        <v>1093</v>
      </c>
      <c r="L118" s="197">
        <v>1</v>
      </c>
      <c r="M118" s="67"/>
      <c r="N118" s="20"/>
      <c r="O118" s="20" t="s">
        <v>1303</v>
      </c>
      <c r="P118" s="20"/>
      <c r="Q118" s="20" t="s">
        <v>1304</v>
      </c>
      <c r="R118" s="20"/>
      <c r="S118" s="85"/>
      <c r="T118" s="19" t="s">
        <v>1504</v>
      </c>
      <c r="U118" s="68"/>
      <c r="V118" s="19" t="s">
        <v>1516</v>
      </c>
      <c r="W118" s="149"/>
      <c r="X118" s="19"/>
      <c r="Y118" s="19"/>
      <c r="Z118" s="19" t="s">
        <v>1559</v>
      </c>
      <c r="AA118" s="73"/>
      <c r="AB118" s="19"/>
      <c r="AC118" s="23">
        <v>3</v>
      </c>
      <c r="AD118" s="23">
        <v>0</v>
      </c>
      <c r="AE118" s="23">
        <v>1</v>
      </c>
      <c r="AF118" s="23"/>
      <c r="AG118" s="23"/>
      <c r="AH118" s="23"/>
      <c r="AI118" s="19"/>
      <c r="AJ118" s="19"/>
      <c r="AK118" s="83" t="s">
        <v>1506</v>
      </c>
      <c r="AL118" s="83">
        <f>IF(K118&lt;&gt;"",SubByOrg,"")</f>
        <v>0</v>
      </c>
      <c r="AM118" s="86"/>
      <c r="AN118" s="86"/>
      <c r="AO118" s="21"/>
      <c r="AP118" s="116"/>
      <c r="AQ118" s="116"/>
      <c r="AR118" s="118"/>
    </row>
    <row r="119" spans="1:44" s="5" customFormat="1" ht="127.5" hidden="1" x14ac:dyDescent="0.2">
      <c r="A119" s="162">
        <v>112</v>
      </c>
      <c r="B119" s="74" t="s">
        <v>232</v>
      </c>
      <c r="C119" s="75" t="s">
        <v>1080</v>
      </c>
      <c r="D119" s="75" t="s">
        <v>1468</v>
      </c>
      <c r="E119" s="75" t="s">
        <v>1305</v>
      </c>
      <c r="F119" s="75"/>
      <c r="G119" s="20"/>
      <c r="H119" s="20"/>
      <c r="I119" s="20"/>
      <c r="J119" s="20"/>
      <c r="K119" s="192" t="s">
        <v>1093</v>
      </c>
      <c r="L119" s="198"/>
      <c r="M119" s="67"/>
      <c r="N119" s="20"/>
      <c r="O119" s="20" t="s">
        <v>1306</v>
      </c>
      <c r="P119" s="20" t="s">
        <v>1307</v>
      </c>
      <c r="Q119" s="20" t="s">
        <v>1308</v>
      </c>
      <c r="R119" s="20"/>
      <c r="S119" s="85"/>
      <c r="T119" s="19" t="s">
        <v>1560</v>
      </c>
      <c r="U119" s="68"/>
      <c r="V119" s="19" t="s">
        <v>1491</v>
      </c>
      <c r="W119" s="149"/>
      <c r="X119" s="19"/>
      <c r="Y119" s="19"/>
      <c r="Z119" s="19" t="s">
        <v>1521</v>
      </c>
      <c r="AA119" s="73"/>
      <c r="AB119" s="19"/>
      <c r="AC119" s="23"/>
      <c r="AD119" s="23"/>
      <c r="AE119" s="23"/>
      <c r="AF119" s="23"/>
      <c r="AG119" s="23"/>
      <c r="AH119" s="23"/>
      <c r="AI119" s="19"/>
      <c r="AJ119" s="19"/>
      <c r="AK119" s="83" t="s">
        <v>1506</v>
      </c>
      <c r="AL119" s="83" t="s">
        <v>1529</v>
      </c>
      <c r="AM119" s="86"/>
      <c r="AN119" s="86"/>
      <c r="AO119" s="21"/>
      <c r="AP119" s="116"/>
      <c r="AQ119" s="116"/>
      <c r="AR119" s="118"/>
    </row>
    <row r="120" spans="1:44" s="5" customFormat="1" ht="153" hidden="1" x14ac:dyDescent="0.2">
      <c r="A120" s="162">
        <v>27</v>
      </c>
      <c r="B120" s="74" t="s">
        <v>232</v>
      </c>
      <c r="C120" s="75" t="s">
        <v>1099</v>
      </c>
      <c r="D120" s="75" t="s">
        <v>1473</v>
      </c>
      <c r="E120" s="75" t="s">
        <v>1100</v>
      </c>
      <c r="F120" s="75"/>
      <c r="G120" s="20"/>
      <c r="H120" s="20"/>
      <c r="I120" s="20"/>
      <c r="J120" s="20"/>
      <c r="K120" s="192" t="s">
        <v>1093</v>
      </c>
      <c r="L120" s="197">
        <v>1</v>
      </c>
      <c r="M120" s="67"/>
      <c r="N120" s="20"/>
      <c r="O120" s="20"/>
      <c r="P120" s="20"/>
      <c r="Q120" s="20" t="s">
        <v>1101</v>
      </c>
      <c r="R120" s="20"/>
      <c r="S120" s="85"/>
      <c r="T120" s="19"/>
      <c r="U120" s="68"/>
      <c r="V120" s="19"/>
      <c r="W120" s="149"/>
      <c r="X120" s="19"/>
      <c r="Y120" s="19" t="s">
        <v>13</v>
      </c>
      <c r="Z120" s="19" t="s">
        <v>1508</v>
      </c>
      <c r="AA120" s="73"/>
      <c r="AB120" s="19" t="s">
        <v>1509</v>
      </c>
      <c r="AC120" s="23">
        <v>3</v>
      </c>
      <c r="AD120" s="23">
        <v>0</v>
      </c>
      <c r="AE120" s="23">
        <v>1</v>
      </c>
      <c r="AF120" s="23"/>
      <c r="AG120" s="23"/>
      <c r="AH120" s="23"/>
      <c r="AI120" s="19"/>
      <c r="AJ120" s="19"/>
      <c r="AK120" s="83" t="s">
        <v>1061</v>
      </c>
      <c r="AL120" s="83">
        <v>0</v>
      </c>
      <c r="AM120" s="86"/>
      <c r="AN120" s="86"/>
      <c r="AO120" s="21"/>
      <c r="AP120" s="116"/>
      <c r="AQ120" s="116"/>
      <c r="AR120" s="118"/>
    </row>
    <row r="121" spans="1:44" s="5" customFormat="1" ht="38.25" x14ac:dyDescent="0.2">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1500</v>
      </c>
      <c r="AA121" s="73"/>
      <c r="AB121" s="19"/>
      <c r="AC121" s="23"/>
      <c r="AD121" s="23"/>
      <c r="AE121" s="23"/>
      <c r="AF121" s="23"/>
      <c r="AG121" s="23"/>
      <c r="AH121" s="23"/>
      <c r="AI121" s="19"/>
      <c r="AJ121" s="19"/>
      <c r="AK121" s="83" t="s">
        <v>1506</v>
      </c>
      <c r="AL121" s="83" t="s">
        <v>1529</v>
      </c>
      <c r="AM121" s="86"/>
      <c r="AN121" s="86"/>
      <c r="AO121" s="21"/>
      <c r="AP121" s="116"/>
      <c r="AQ121" s="116"/>
      <c r="AR121" s="118"/>
    </row>
    <row r="122" spans="1:44" s="5" customFormat="1" ht="63.75" hidden="1" x14ac:dyDescent="0.2">
      <c r="A122" s="162">
        <v>34</v>
      </c>
      <c r="B122" s="74" t="s">
        <v>232</v>
      </c>
      <c r="C122" s="75"/>
      <c r="D122" s="75" t="s">
        <v>1474</v>
      </c>
      <c r="E122" s="75" t="s">
        <v>1116</v>
      </c>
      <c r="F122" s="75"/>
      <c r="G122" s="20"/>
      <c r="H122" s="20"/>
      <c r="I122" s="20"/>
      <c r="J122" s="20"/>
      <c r="K122" s="192" t="s">
        <v>1093</v>
      </c>
      <c r="L122" s="197">
        <v>1</v>
      </c>
      <c r="M122" s="67"/>
      <c r="N122" s="20"/>
      <c r="O122" s="20"/>
      <c r="P122" s="20"/>
      <c r="Q122" s="20" t="s">
        <v>1117</v>
      </c>
      <c r="R122" s="20"/>
      <c r="S122" s="85"/>
      <c r="T122" s="19"/>
      <c r="U122" s="68"/>
      <c r="V122" s="19"/>
      <c r="W122" s="149"/>
      <c r="X122" s="19"/>
      <c r="Y122" s="19" t="s">
        <v>14</v>
      </c>
      <c r="Z122" s="19" t="s">
        <v>1510</v>
      </c>
      <c r="AA122" s="73"/>
      <c r="AB122" s="19" t="s">
        <v>1511</v>
      </c>
      <c r="AC122" s="23">
        <v>4</v>
      </c>
      <c r="AD122" s="23">
        <v>0</v>
      </c>
      <c r="AE122" s="23">
        <v>1</v>
      </c>
      <c r="AF122" s="23"/>
      <c r="AG122" s="23"/>
      <c r="AH122" s="23"/>
      <c r="AI122" s="19"/>
      <c r="AJ122" s="19"/>
      <c r="AK122" s="83" t="s">
        <v>1138</v>
      </c>
      <c r="AL122" s="83" t="s">
        <v>1139</v>
      </c>
      <c r="AM122" s="86"/>
      <c r="AN122" s="86"/>
      <c r="AO122" s="21"/>
      <c r="AP122" s="116"/>
      <c r="AQ122" s="116"/>
      <c r="AR122" s="118"/>
    </row>
    <row r="123" spans="1:44" s="5" customFormat="1" ht="63.75" hidden="1" x14ac:dyDescent="0.2">
      <c r="A123" s="162">
        <v>47</v>
      </c>
      <c r="B123" s="74" t="s">
        <v>232</v>
      </c>
      <c r="C123" s="75"/>
      <c r="D123" s="75" t="s">
        <v>1474</v>
      </c>
      <c r="E123" s="75" t="s">
        <v>1116</v>
      </c>
      <c r="F123" s="75"/>
      <c r="G123" s="20"/>
      <c r="H123" s="20"/>
      <c r="I123" s="20"/>
      <c r="J123" s="128"/>
      <c r="K123" s="192" t="s">
        <v>1093</v>
      </c>
      <c r="L123" s="197">
        <v>1</v>
      </c>
      <c r="M123" s="67"/>
      <c r="N123" s="20"/>
      <c r="O123" s="20"/>
      <c r="P123" s="20"/>
      <c r="Q123" s="20" t="s">
        <v>1117</v>
      </c>
      <c r="R123" s="20"/>
      <c r="S123" s="85"/>
      <c r="T123" s="19"/>
      <c r="U123" s="68"/>
      <c r="V123" s="19"/>
      <c r="W123" s="149"/>
      <c r="X123" s="19"/>
      <c r="Y123" s="19"/>
      <c r="Z123" s="19" t="s">
        <v>1512</v>
      </c>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5.5" x14ac:dyDescent="0.2">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1500</v>
      </c>
      <c r="AA124" s="73"/>
      <c r="AB124" s="19"/>
      <c r="AC124" s="23"/>
      <c r="AD124" s="23"/>
      <c r="AE124" s="23"/>
      <c r="AF124" s="23"/>
      <c r="AG124" s="23"/>
      <c r="AH124" s="23"/>
      <c r="AI124" s="19"/>
      <c r="AJ124" s="19"/>
      <c r="AK124" s="83" t="s">
        <v>1506</v>
      </c>
      <c r="AL124" s="83" t="s">
        <v>1529</v>
      </c>
      <c r="AM124" s="86"/>
      <c r="AN124" s="86"/>
      <c r="AO124" s="21"/>
      <c r="AP124" s="116"/>
      <c r="AQ124" s="116"/>
      <c r="AR124" s="118"/>
    </row>
    <row r="125" spans="1:44" s="5" customFormat="1" ht="25.5" x14ac:dyDescent="0.2">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1500</v>
      </c>
      <c r="AA125" s="73"/>
      <c r="AB125" s="19"/>
      <c r="AC125" s="23"/>
      <c r="AD125" s="23"/>
      <c r="AE125" s="23"/>
      <c r="AF125" s="23"/>
      <c r="AG125" s="23"/>
      <c r="AH125" s="23"/>
      <c r="AI125" s="19"/>
      <c r="AJ125" s="19"/>
      <c r="AK125" s="83" t="s">
        <v>1506</v>
      </c>
      <c r="AL125" s="83" t="s">
        <v>1529</v>
      </c>
      <c r="AM125" s="86"/>
      <c r="AN125" s="86"/>
      <c r="AO125" s="21"/>
      <c r="AP125" s="116"/>
      <c r="AQ125" s="116"/>
      <c r="AR125" s="118"/>
    </row>
    <row r="126" spans="1:44" s="5" customFormat="1" ht="25.5" x14ac:dyDescent="0.2">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1500</v>
      </c>
      <c r="AA126" s="73"/>
      <c r="AB126" s="19"/>
      <c r="AC126" s="23"/>
      <c r="AD126" s="23"/>
      <c r="AE126" s="23"/>
      <c r="AF126" s="23"/>
      <c r="AG126" s="23"/>
      <c r="AH126" s="23"/>
      <c r="AI126" s="19"/>
      <c r="AJ126" s="19"/>
      <c r="AK126" s="83" t="s">
        <v>1506</v>
      </c>
      <c r="AL126" s="83" t="s">
        <v>1529</v>
      </c>
      <c r="AM126" s="86"/>
      <c r="AN126" s="86"/>
      <c r="AO126" s="21"/>
      <c r="AP126" s="116"/>
      <c r="AQ126" s="116"/>
      <c r="AR126" s="118"/>
    </row>
    <row r="127" spans="1:44" s="5" customFormat="1" ht="25.5" x14ac:dyDescent="0.2">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1500</v>
      </c>
      <c r="AA127" s="73"/>
      <c r="AB127" s="19"/>
      <c r="AC127" s="23"/>
      <c r="AD127" s="23"/>
      <c r="AE127" s="23"/>
      <c r="AF127" s="23"/>
      <c r="AG127" s="23"/>
      <c r="AH127" s="23"/>
      <c r="AI127" s="19"/>
      <c r="AJ127" s="19"/>
      <c r="AK127" s="83" t="s">
        <v>1506</v>
      </c>
      <c r="AL127" s="83" t="s">
        <v>1529</v>
      </c>
      <c r="AM127" s="86"/>
      <c r="AN127" s="86"/>
      <c r="AO127" s="21"/>
      <c r="AP127" s="116"/>
      <c r="AQ127" s="116"/>
      <c r="AR127" s="118"/>
    </row>
    <row r="128" spans="1:44" s="5" customFormat="1" ht="63.75" x14ac:dyDescent="0.2">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1500</v>
      </c>
      <c r="AA128" s="73"/>
      <c r="AB128" s="19"/>
      <c r="AC128" s="23"/>
      <c r="AD128" s="23"/>
      <c r="AE128" s="23"/>
      <c r="AF128" s="23"/>
      <c r="AG128" s="23"/>
      <c r="AH128" s="23"/>
      <c r="AI128" s="19"/>
      <c r="AJ128" s="19"/>
      <c r="AK128" s="83" t="s">
        <v>1506</v>
      </c>
      <c r="AL128" s="83" t="s">
        <v>1529</v>
      </c>
      <c r="AM128" s="86"/>
      <c r="AN128" s="86"/>
      <c r="AO128" s="21"/>
      <c r="AP128" s="116"/>
      <c r="AQ128" s="116"/>
      <c r="AR128" s="118"/>
    </row>
    <row r="129" spans="1:44" s="5" customFormat="1" ht="89.25" hidden="1" x14ac:dyDescent="0.2">
      <c r="A129" s="162">
        <v>120</v>
      </c>
      <c r="B129" s="74" t="s">
        <v>232</v>
      </c>
      <c r="C129" s="75" t="s">
        <v>1099</v>
      </c>
      <c r="D129" s="75" t="s">
        <v>1475</v>
      </c>
      <c r="E129" s="75" t="s">
        <v>1323</v>
      </c>
      <c r="F129" s="75"/>
      <c r="G129" s="20"/>
      <c r="H129" s="20"/>
      <c r="I129" s="20"/>
      <c r="J129" s="20"/>
      <c r="K129" s="192" t="s">
        <v>1093</v>
      </c>
      <c r="L129" s="334"/>
      <c r="M129" s="67"/>
      <c r="N129" s="20"/>
      <c r="O129" s="20"/>
      <c r="P129" s="20"/>
      <c r="Q129" s="20" t="s">
        <v>1329</v>
      </c>
      <c r="R129" s="20"/>
      <c r="S129" s="85"/>
      <c r="T129" s="19"/>
      <c r="U129" s="68"/>
      <c r="V129" s="19" t="s">
        <v>1513</v>
      </c>
      <c r="W129" s="149"/>
      <c r="X129" s="19"/>
      <c r="Y129" s="19"/>
      <c r="Z129" s="19" t="s">
        <v>1514</v>
      </c>
      <c r="AA129" s="73"/>
      <c r="AB129" s="19"/>
      <c r="AC129" s="23"/>
      <c r="AD129" s="23"/>
      <c r="AE129" s="23"/>
      <c r="AF129" s="23"/>
      <c r="AG129" s="23"/>
      <c r="AH129" s="23"/>
      <c r="AI129" s="19"/>
      <c r="AJ129" s="19"/>
      <c r="AK129" s="83" t="s">
        <v>1506</v>
      </c>
      <c r="AL129" s="83" t="s">
        <v>1529</v>
      </c>
      <c r="AM129" s="86"/>
      <c r="AN129" s="86"/>
      <c r="AO129" s="21"/>
      <c r="AP129" s="116"/>
      <c r="AQ129" s="116"/>
      <c r="AR129" s="118"/>
    </row>
    <row r="130" spans="1:44" s="5" customFormat="1" ht="38.25" x14ac:dyDescent="0.2">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1500</v>
      </c>
      <c r="AA130" s="73"/>
      <c r="AB130" s="19"/>
      <c r="AC130" s="23"/>
      <c r="AD130" s="23"/>
      <c r="AE130" s="23"/>
      <c r="AF130" s="23"/>
      <c r="AG130" s="23"/>
      <c r="AH130" s="23"/>
      <c r="AI130" s="19"/>
      <c r="AJ130" s="19"/>
      <c r="AK130" s="83" t="s">
        <v>1506</v>
      </c>
      <c r="AL130" s="83" t="s">
        <v>1529</v>
      </c>
      <c r="AM130" s="86"/>
      <c r="AN130" s="86"/>
      <c r="AO130" s="21"/>
      <c r="AP130" s="116"/>
      <c r="AQ130" s="116"/>
      <c r="AR130" s="118"/>
    </row>
    <row r="131" spans="1:44" s="5" customFormat="1" ht="63.75" hidden="1" x14ac:dyDescent="0.2">
      <c r="A131" s="162">
        <v>122</v>
      </c>
      <c r="B131" s="74" t="s">
        <v>232</v>
      </c>
      <c r="C131" s="75" t="s">
        <v>1099</v>
      </c>
      <c r="D131" s="75" t="s">
        <v>1476</v>
      </c>
      <c r="E131" s="75" t="s">
        <v>1331</v>
      </c>
      <c r="F131" s="75"/>
      <c r="G131" s="20"/>
      <c r="H131" s="20"/>
      <c r="I131" s="20"/>
      <c r="J131" s="20"/>
      <c r="K131" s="192" t="s">
        <v>1093</v>
      </c>
      <c r="L131" s="197">
        <v>1</v>
      </c>
      <c r="M131" s="67"/>
      <c r="N131" s="20"/>
      <c r="O131" s="20"/>
      <c r="P131" s="20"/>
      <c r="Q131" s="20" t="s">
        <v>1329</v>
      </c>
      <c r="R131" s="20"/>
      <c r="S131" s="85"/>
      <c r="T131" s="19"/>
      <c r="U131" s="68"/>
      <c r="V131" s="19"/>
      <c r="W131" s="149"/>
      <c r="X131" s="19"/>
      <c r="Y131" s="19"/>
      <c r="Z131" s="19" t="s">
        <v>1515</v>
      </c>
      <c r="AA131" s="73"/>
      <c r="AB131" s="19"/>
      <c r="AC131" s="23"/>
      <c r="AD131" s="23"/>
      <c r="AE131" s="23"/>
      <c r="AF131" s="23"/>
      <c r="AG131" s="23"/>
      <c r="AH131" s="23"/>
      <c r="AI131" s="19"/>
      <c r="AJ131" s="19"/>
      <c r="AK131" s="83" t="s">
        <v>1506</v>
      </c>
      <c r="AL131" s="83" t="s">
        <v>1529</v>
      </c>
      <c r="AM131" s="86"/>
      <c r="AN131" s="86"/>
      <c r="AO131" s="21"/>
      <c r="AP131" s="116"/>
      <c r="AQ131" s="116"/>
      <c r="AR131" s="118"/>
    </row>
    <row r="132" spans="1:44" s="5" customFormat="1" ht="38.25" x14ac:dyDescent="0.2">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1500</v>
      </c>
      <c r="AA132" s="73"/>
      <c r="AB132" s="19"/>
      <c r="AC132" s="23"/>
      <c r="AD132" s="23"/>
      <c r="AE132" s="23"/>
      <c r="AF132" s="23"/>
      <c r="AG132" s="23"/>
      <c r="AH132" s="23"/>
      <c r="AI132" s="19"/>
      <c r="AJ132" s="19"/>
      <c r="AK132" s="83" t="s">
        <v>1506</v>
      </c>
      <c r="AL132" s="83" t="s">
        <v>1529</v>
      </c>
      <c r="AM132" s="86"/>
      <c r="AN132" s="86"/>
      <c r="AO132" s="21"/>
      <c r="AP132" s="116"/>
      <c r="AQ132" s="116"/>
      <c r="AR132" s="118"/>
    </row>
    <row r="133" spans="1:44" s="5" customFormat="1" ht="89.25" hidden="1" x14ac:dyDescent="0.2">
      <c r="A133" s="162">
        <v>123</v>
      </c>
      <c r="B133" s="74" t="s">
        <v>232</v>
      </c>
      <c r="C133" s="75" t="s">
        <v>1099</v>
      </c>
      <c r="D133" s="75" t="s">
        <v>1334</v>
      </c>
      <c r="E133" s="75" t="s">
        <v>1335</v>
      </c>
      <c r="F133" s="75"/>
      <c r="G133" s="20"/>
      <c r="H133" s="20"/>
      <c r="I133" s="20"/>
      <c r="J133" s="20"/>
      <c r="K133" s="192" t="s">
        <v>1093</v>
      </c>
      <c r="L133" s="197">
        <v>1</v>
      </c>
      <c r="M133" s="67"/>
      <c r="N133" s="20"/>
      <c r="O133" s="20" t="s">
        <v>1336</v>
      </c>
      <c r="P133" s="20" t="s">
        <v>1337</v>
      </c>
      <c r="Q133" s="20" t="s">
        <v>1338</v>
      </c>
      <c r="R133" s="20"/>
      <c r="S133" s="85"/>
      <c r="T133" s="19"/>
      <c r="U133" s="68"/>
      <c r="V133" s="19" t="s">
        <v>1513</v>
      </c>
      <c r="W133" s="149"/>
      <c r="X133" s="19"/>
      <c r="Y133" s="19"/>
      <c r="Z133" s="196" t="s">
        <v>1540</v>
      </c>
      <c r="AA133" s="73"/>
      <c r="AB133" s="19"/>
      <c r="AC133" s="23">
        <v>5</v>
      </c>
      <c r="AD133" s="23">
        <v>0</v>
      </c>
      <c r="AE133" s="23">
        <v>0</v>
      </c>
      <c r="AF133" s="23"/>
      <c r="AG133" s="23"/>
      <c r="AH133" s="23"/>
      <c r="AI133" s="19"/>
      <c r="AJ133" s="19"/>
      <c r="AK133" s="83" t="s">
        <v>1506</v>
      </c>
      <c r="AL133" s="83" t="s">
        <v>1529</v>
      </c>
      <c r="AM133" s="86"/>
      <c r="AN133" s="86"/>
      <c r="AO133" s="21"/>
      <c r="AP133" s="116"/>
      <c r="AQ133" s="116"/>
      <c r="AR133" s="118"/>
    </row>
    <row r="134" spans="1:44" s="5" customFormat="1" ht="102" hidden="1" x14ac:dyDescent="0.2">
      <c r="A134" s="162">
        <v>124</v>
      </c>
      <c r="B134" s="74" t="s">
        <v>232</v>
      </c>
      <c r="C134" s="74" t="s">
        <v>1099</v>
      </c>
      <c r="D134" s="75" t="s">
        <v>1339</v>
      </c>
      <c r="E134" s="74" t="s">
        <v>1340</v>
      </c>
      <c r="F134" s="74"/>
      <c r="G134" s="67"/>
      <c r="H134" s="67"/>
      <c r="I134" s="67"/>
      <c r="J134" s="67"/>
      <c r="K134" s="191" t="s">
        <v>1093</v>
      </c>
      <c r="L134" s="197">
        <v>1</v>
      </c>
      <c r="M134" s="67"/>
      <c r="N134" s="67"/>
      <c r="O134" s="67"/>
      <c r="P134" s="67" t="s">
        <v>1341</v>
      </c>
      <c r="Q134" s="67" t="s">
        <v>1329</v>
      </c>
      <c r="R134" s="67"/>
      <c r="S134" s="84"/>
      <c r="T134" s="68"/>
      <c r="U134" s="68"/>
      <c r="V134" s="68"/>
      <c r="W134" s="148"/>
      <c r="X134" s="68"/>
      <c r="Y134" s="68"/>
      <c r="Z134" s="68" t="s">
        <v>1541</v>
      </c>
      <c r="AA134" s="72"/>
      <c r="AB134" s="68"/>
      <c r="AC134" s="69">
        <v>5</v>
      </c>
      <c r="AD134" s="69">
        <v>0</v>
      </c>
      <c r="AE134" s="69">
        <v>0</v>
      </c>
      <c r="AF134" s="69"/>
      <c r="AG134" s="69"/>
      <c r="AH134" s="69"/>
      <c r="AI134" s="68"/>
      <c r="AJ134" s="68"/>
      <c r="AK134" s="83" t="s">
        <v>1506</v>
      </c>
      <c r="AL134" s="83" t="s">
        <v>1529</v>
      </c>
      <c r="AM134" s="86"/>
      <c r="AN134" s="86"/>
      <c r="AO134" s="70"/>
      <c r="AP134" s="116"/>
      <c r="AQ134" s="116"/>
      <c r="AR134" s="118"/>
    </row>
    <row r="135" spans="1:44" s="5" customFormat="1" ht="89.25" hidden="1" x14ac:dyDescent="0.2">
      <c r="A135" s="162">
        <v>125</v>
      </c>
      <c r="B135" s="74" t="s">
        <v>232</v>
      </c>
      <c r="C135" s="75" t="s">
        <v>1099</v>
      </c>
      <c r="D135" s="75" t="s">
        <v>1342</v>
      </c>
      <c r="E135" s="75" t="s">
        <v>1343</v>
      </c>
      <c r="F135" s="75"/>
      <c r="G135" s="20"/>
      <c r="H135" s="20"/>
      <c r="I135" s="20"/>
      <c r="J135" s="20"/>
      <c r="K135" s="192" t="s">
        <v>1093</v>
      </c>
      <c r="L135" s="192"/>
      <c r="M135" s="67"/>
      <c r="N135" s="20"/>
      <c r="O135" s="20"/>
      <c r="P135" s="20"/>
      <c r="Q135" s="20" t="s">
        <v>1344</v>
      </c>
      <c r="R135" s="20"/>
      <c r="S135" s="85"/>
      <c r="T135" s="19"/>
      <c r="U135" s="68"/>
      <c r="V135" s="19" t="s">
        <v>1542</v>
      </c>
      <c r="W135" s="149"/>
      <c r="X135" s="19"/>
      <c r="Y135" s="19"/>
      <c r="Z135" s="19" t="s">
        <v>1543</v>
      </c>
      <c r="AA135" s="73"/>
      <c r="AB135" s="19"/>
      <c r="AC135" s="23"/>
      <c r="AD135" s="23"/>
      <c r="AE135" s="23"/>
      <c r="AF135" s="23"/>
      <c r="AG135" s="23"/>
      <c r="AH135" s="23"/>
      <c r="AI135" s="19"/>
      <c r="AJ135" s="19"/>
      <c r="AK135" s="83" t="s">
        <v>1506</v>
      </c>
      <c r="AL135" s="83" t="s">
        <v>1529</v>
      </c>
      <c r="AM135" s="86"/>
      <c r="AN135" s="86"/>
      <c r="AO135" s="21"/>
      <c r="AP135" s="116"/>
      <c r="AQ135" s="116"/>
      <c r="AR135" s="118"/>
    </row>
    <row r="136" spans="1:44" s="5" customFormat="1" ht="51" hidden="1" x14ac:dyDescent="0.2">
      <c r="A136" s="162">
        <v>126</v>
      </c>
      <c r="B136" s="74" t="s">
        <v>232</v>
      </c>
      <c r="C136" s="75" t="s">
        <v>1099</v>
      </c>
      <c r="D136" s="75" t="s">
        <v>1345</v>
      </c>
      <c r="E136" s="75" t="s">
        <v>1346</v>
      </c>
      <c r="F136" s="75"/>
      <c r="G136" s="20"/>
      <c r="H136" s="20"/>
      <c r="I136" s="20"/>
      <c r="J136" s="20"/>
      <c r="K136" s="192" t="s">
        <v>1093</v>
      </c>
      <c r="L136" s="197">
        <v>1</v>
      </c>
      <c r="M136" s="67"/>
      <c r="N136" s="20"/>
      <c r="O136" s="20" t="s">
        <v>1347</v>
      </c>
      <c r="P136" s="20"/>
      <c r="Q136" s="20" t="s">
        <v>1348</v>
      </c>
      <c r="R136" s="20"/>
      <c r="S136" s="85"/>
      <c r="T136" s="19"/>
      <c r="U136" s="68"/>
      <c r="V136" s="19" t="s">
        <v>1513</v>
      </c>
      <c r="W136" s="149"/>
      <c r="X136" s="19"/>
      <c r="Y136" s="19"/>
      <c r="Z136" s="19" t="s">
        <v>1544</v>
      </c>
      <c r="AA136" s="73"/>
      <c r="AB136" s="19"/>
      <c r="AC136" s="23">
        <v>4</v>
      </c>
      <c r="AD136" s="23">
        <v>0</v>
      </c>
      <c r="AE136" s="23">
        <v>0</v>
      </c>
      <c r="AF136" s="23"/>
      <c r="AG136" s="23"/>
      <c r="AH136" s="23"/>
      <c r="AI136" s="19"/>
      <c r="AJ136" s="19"/>
      <c r="AK136" s="83" t="s">
        <v>1506</v>
      </c>
      <c r="AL136" s="83" t="s">
        <v>1529</v>
      </c>
      <c r="AM136" s="86"/>
      <c r="AN136" s="86"/>
      <c r="AO136" s="21"/>
      <c r="AP136" s="116"/>
      <c r="AQ136" s="116"/>
      <c r="AR136" s="118"/>
    </row>
    <row r="137" spans="1:44" s="5" customFormat="1" ht="102" x14ac:dyDescent="0.2">
      <c r="A137" s="162">
        <v>127</v>
      </c>
      <c r="B137" s="74" t="s">
        <v>232</v>
      </c>
      <c r="C137" s="75" t="s">
        <v>1099</v>
      </c>
      <c r="D137" s="75" t="s">
        <v>1345</v>
      </c>
      <c r="E137" s="75" t="s">
        <v>1346</v>
      </c>
      <c r="F137" s="75"/>
      <c r="G137" s="20"/>
      <c r="H137" s="20"/>
      <c r="I137" s="20"/>
      <c r="J137" s="20"/>
      <c r="K137" s="192" t="s">
        <v>1028</v>
      </c>
      <c r="L137" s="192"/>
      <c r="M137" s="67"/>
      <c r="N137" s="20"/>
      <c r="O137" s="20" t="s">
        <v>1349</v>
      </c>
      <c r="P137" s="20"/>
      <c r="Q137" s="20" t="s">
        <v>1350</v>
      </c>
      <c r="R137" s="20"/>
      <c r="S137" s="85"/>
      <c r="T137" s="19"/>
      <c r="U137" s="68"/>
      <c r="V137" s="19"/>
      <c r="W137" s="149"/>
      <c r="X137" s="19"/>
      <c r="Y137" s="19"/>
      <c r="Z137" s="19"/>
      <c r="AA137" s="73"/>
      <c r="AB137" s="19"/>
      <c r="AC137" s="23"/>
      <c r="AD137" s="23"/>
      <c r="AE137" s="23"/>
      <c r="AF137" s="23"/>
      <c r="AG137" s="23"/>
      <c r="AH137" s="23"/>
      <c r="AI137" s="19"/>
      <c r="AJ137" s="19"/>
      <c r="AK137" s="83" t="s">
        <v>1506</v>
      </c>
      <c r="AL137" s="83" t="s">
        <v>1529</v>
      </c>
      <c r="AM137" s="86"/>
      <c r="AN137" s="86"/>
      <c r="AO137" s="21"/>
      <c r="AP137" s="116"/>
      <c r="AQ137" s="116"/>
      <c r="AR137" s="118"/>
    </row>
    <row r="138" spans="1:44" s="5" customFormat="1" ht="127.5" x14ac:dyDescent="0.2">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c r="W138" s="149"/>
      <c r="X138" s="19"/>
      <c r="Y138" s="19"/>
      <c r="Z138" s="19" t="s">
        <v>1519</v>
      </c>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76.5" x14ac:dyDescent="0.2">
      <c r="A139" s="162">
        <v>136</v>
      </c>
      <c r="B139" s="74" t="s">
        <v>1361</v>
      </c>
      <c r="C139" s="75" t="s">
        <v>1080</v>
      </c>
      <c r="D139" s="75" t="s">
        <v>1477</v>
      </c>
      <c r="E139" s="75" t="s">
        <v>1371</v>
      </c>
      <c r="F139" s="75" t="s">
        <v>1175</v>
      </c>
      <c r="G139" s="20"/>
      <c r="H139" s="20"/>
      <c r="I139" s="20"/>
      <c r="J139" s="20"/>
      <c r="K139" s="192"/>
      <c r="L139" s="192"/>
      <c r="M139" s="67"/>
      <c r="N139" s="20"/>
      <c r="O139" s="20" t="s">
        <v>1372</v>
      </c>
      <c r="P139" s="20" t="s">
        <v>1373</v>
      </c>
      <c r="Q139" s="20" t="s">
        <v>1374</v>
      </c>
      <c r="R139" s="20"/>
      <c r="S139" s="85"/>
      <c r="T139" s="19"/>
      <c r="U139" s="68"/>
      <c r="V139" s="19"/>
      <c r="W139" s="149"/>
      <c r="X139" s="19"/>
      <c r="Y139" s="19"/>
      <c r="Z139" s="19"/>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40.25" hidden="1" x14ac:dyDescent="0.2">
      <c r="A140" s="162">
        <v>38</v>
      </c>
      <c r="B140" s="74" t="s">
        <v>232</v>
      </c>
      <c r="C140" s="75" t="s">
        <v>1118</v>
      </c>
      <c r="D140" s="75" t="s">
        <v>1130</v>
      </c>
      <c r="E140" s="75"/>
      <c r="F140" s="75"/>
      <c r="G140" s="20"/>
      <c r="H140" s="20"/>
      <c r="I140" s="20"/>
      <c r="J140" s="20"/>
      <c r="K140" s="192" t="s">
        <v>1093</v>
      </c>
      <c r="L140" s="197">
        <v>1</v>
      </c>
      <c r="M140" s="67"/>
      <c r="N140" s="20"/>
      <c r="O140" s="20" t="s">
        <v>1131</v>
      </c>
      <c r="P140" s="20"/>
      <c r="Q140" s="20" t="s">
        <v>1132</v>
      </c>
      <c r="R140" s="20"/>
      <c r="S140" s="85" t="s">
        <v>7</v>
      </c>
      <c r="T140" s="19"/>
      <c r="U140" s="68"/>
      <c r="V140" s="19" t="s">
        <v>1507</v>
      </c>
      <c r="W140" s="149"/>
      <c r="X140" s="19"/>
      <c r="Y140" s="19" t="s">
        <v>17</v>
      </c>
      <c r="Z140" s="19" t="s">
        <v>1555</v>
      </c>
      <c r="AA140" s="73"/>
      <c r="AB140" s="19"/>
      <c r="AC140" s="23">
        <v>4</v>
      </c>
      <c r="AD140" s="23">
        <v>0</v>
      </c>
      <c r="AE140" s="23">
        <v>1</v>
      </c>
      <c r="AF140" s="23"/>
      <c r="AG140" s="23"/>
      <c r="AH140" s="23"/>
      <c r="AI140" s="19"/>
      <c r="AJ140" s="19"/>
      <c r="AK140" s="83" t="s">
        <v>1138</v>
      </c>
      <c r="AL140" s="83" t="s">
        <v>1139</v>
      </c>
      <c r="AM140" s="86"/>
      <c r="AN140" s="86"/>
      <c r="AO140" s="21"/>
      <c r="AP140" s="116"/>
      <c r="AQ140" s="116"/>
      <c r="AR140" s="118"/>
    </row>
    <row r="141" spans="1:44" s="5" customFormat="1" ht="25.5" x14ac:dyDescent="0.2">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1500</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216.75" hidden="1" x14ac:dyDescent="0.2">
      <c r="A142" s="162">
        <v>62</v>
      </c>
      <c r="B142" s="74"/>
      <c r="C142" s="75" t="s">
        <v>1153</v>
      </c>
      <c r="D142" s="75" t="s">
        <v>1153</v>
      </c>
      <c r="E142" s="75"/>
      <c r="F142" s="75"/>
      <c r="G142" s="20"/>
      <c r="H142" s="20"/>
      <c r="I142" s="20"/>
      <c r="J142" s="20"/>
      <c r="K142" s="192" t="s">
        <v>1093</v>
      </c>
      <c r="L142" s="198"/>
      <c r="M142" s="67"/>
      <c r="N142" s="20"/>
      <c r="O142" s="20"/>
      <c r="P142" s="20"/>
      <c r="Q142" s="20" t="s">
        <v>1171</v>
      </c>
      <c r="R142" s="20"/>
      <c r="S142" s="85"/>
      <c r="T142" s="19"/>
      <c r="U142" s="68"/>
      <c r="V142" s="19" t="s">
        <v>1491</v>
      </c>
      <c r="W142" s="149"/>
      <c r="X142" s="19"/>
      <c r="Y142" s="19"/>
      <c r="Z142" s="19" t="s">
        <v>1535</v>
      </c>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customFormat="1" ht="12.6" customHeight="1" x14ac:dyDescent="0.2">
      <c r="D143" s="195"/>
      <c r="K143" s="178"/>
      <c r="L143" s="178"/>
    </row>
    <row r="144" spans="1:44" customFormat="1" ht="12.6" customHeight="1" x14ac:dyDescent="0.2">
      <c r="D144" s="195"/>
      <c r="K144" s="178"/>
      <c r="L144" s="178"/>
    </row>
    <row r="145" spans="4:26" customFormat="1" ht="12.6" customHeight="1" x14ac:dyDescent="0.2">
      <c r="D145" s="195"/>
      <c r="K145" s="178"/>
      <c r="L145" s="178"/>
    </row>
    <row r="146" spans="4:26" customFormat="1" ht="12.6" customHeight="1" x14ac:dyDescent="0.2">
      <c r="D146" s="195"/>
      <c r="K146" s="168" t="s">
        <v>1426</v>
      </c>
      <c r="L146" s="173" t="s">
        <v>1431</v>
      </c>
      <c r="O146" s="177" t="s">
        <v>1432</v>
      </c>
      <c r="P146" t="s">
        <v>1433</v>
      </c>
    </row>
    <row r="147" spans="4:26" customFormat="1" ht="12.6" customHeight="1" x14ac:dyDescent="0.2">
      <c r="D147" s="195"/>
      <c r="E147" s="166" t="s">
        <v>1425</v>
      </c>
      <c r="K147" s="169">
        <f>COUNTIF($K$3:$K142,"")</f>
        <v>7</v>
      </c>
      <c r="L147" s="169">
        <f>SUMIF($K$3:$K142,"",$L$3:$L$142)</f>
        <v>2</v>
      </c>
      <c r="O147" s="181">
        <f t="shared" ref="O147:O153" si="0">K147-L147</f>
        <v>5</v>
      </c>
      <c r="P147" s="182">
        <f t="shared" ref="P147:P153" si="1">K147/$K$154</f>
        <v>0.05</v>
      </c>
      <c r="T147" s="187">
        <f t="shared" ref="T147:T157" si="2">COUNTIF($Y$3:$Y$142,Y147)</f>
        <v>8</v>
      </c>
      <c r="Y147" s="188" t="s">
        <v>12</v>
      </c>
      <c r="Z147" s="188"/>
    </row>
    <row r="148" spans="4:26" customFormat="1" ht="12.6" customHeight="1" x14ac:dyDescent="0.2">
      <c r="D148" s="195"/>
      <c r="E148" s="166" t="s">
        <v>1424</v>
      </c>
      <c r="K148" s="169">
        <f t="shared" ref="K148:K153" si="3">COUNTIF($K$3:$K$142,E148)</f>
        <v>0</v>
      </c>
      <c r="L148" s="169">
        <f t="shared" ref="L148:L153" si="4">SUMIF($K$3:$K$142,E148,$L$3:$L$142)</f>
        <v>0</v>
      </c>
      <c r="O148" s="181">
        <f t="shared" si="0"/>
        <v>0</v>
      </c>
      <c r="P148" s="182">
        <f t="shared" si="1"/>
        <v>0</v>
      </c>
      <c r="T148" s="187">
        <f t="shared" si="2"/>
        <v>6</v>
      </c>
      <c r="Y148" s="188" t="s">
        <v>13</v>
      </c>
      <c r="Z148" s="188"/>
    </row>
    <row r="149" spans="4:26" customFormat="1" ht="12.6" customHeight="1" x14ac:dyDescent="0.2">
      <c r="D149" s="195"/>
      <c r="E149" s="166" t="s">
        <v>1002</v>
      </c>
      <c r="K149" s="169">
        <f t="shared" si="3"/>
        <v>3</v>
      </c>
      <c r="L149" s="169">
        <f t="shared" si="4"/>
        <v>2</v>
      </c>
      <c r="O149" s="181">
        <f t="shared" si="0"/>
        <v>1</v>
      </c>
      <c r="P149" s="182">
        <f t="shared" si="1"/>
        <v>2.1428571428571429E-2</v>
      </c>
      <c r="T149" s="187">
        <f t="shared" si="2"/>
        <v>1</v>
      </c>
      <c r="Y149" s="188" t="s">
        <v>14</v>
      </c>
      <c r="Z149" s="188"/>
    </row>
    <row r="150" spans="4:26" customFormat="1" ht="12.6" customHeight="1" x14ac:dyDescent="0.2">
      <c r="D150" s="195"/>
      <c r="E150" s="166" t="s">
        <v>1028</v>
      </c>
      <c r="K150" s="169">
        <f t="shared" si="3"/>
        <v>8</v>
      </c>
      <c r="L150" s="169">
        <f t="shared" si="4"/>
        <v>2</v>
      </c>
      <c r="O150" s="181">
        <f t="shared" si="0"/>
        <v>6</v>
      </c>
      <c r="P150" s="182">
        <f t="shared" si="1"/>
        <v>5.7142857142857141E-2</v>
      </c>
      <c r="T150" s="187">
        <f t="shared" si="2"/>
        <v>0</v>
      </c>
      <c r="Y150" s="188" t="s">
        <v>15</v>
      </c>
      <c r="Z150" s="188"/>
    </row>
    <row r="151" spans="4:26" customFormat="1" ht="12.6" customHeight="1" x14ac:dyDescent="0.2">
      <c r="D151" s="195"/>
      <c r="E151" s="166" t="s">
        <v>1007</v>
      </c>
      <c r="K151" s="169">
        <f t="shared" si="3"/>
        <v>43</v>
      </c>
      <c r="L151" s="169">
        <f t="shared" si="4"/>
        <v>27</v>
      </c>
      <c r="O151" s="181">
        <f t="shared" si="0"/>
        <v>16</v>
      </c>
      <c r="P151" s="182">
        <f t="shared" si="1"/>
        <v>0.30714285714285716</v>
      </c>
      <c r="T151" s="187">
        <f t="shared" si="2"/>
        <v>0</v>
      </c>
      <c r="Y151" s="188" t="s">
        <v>16</v>
      </c>
      <c r="Z151" s="188"/>
    </row>
    <row r="152" spans="4:26" customFormat="1" ht="12.6" customHeight="1" x14ac:dyDescent="0.2">
      <c r="D152" s="195"/>
      <c r="E152" s="166" t="s">
        <v>1064</v>
      </c>
      <c r="K152" s="169">
        <f t="shared" si="3"/>
        <v>36</v>
      </c>
      <c r="L152" s="169">
        <f t="shared" si="4"/>
        <v>36</v>
      </c>
      <c r="O152" s="181">
        <f t="shared" si="0"/>
        <v>0</v>
      </c>
      <c r="P152" s="182">
        <f t="shared" si="1"/>
        <v>0.25714285714285712</v>
      </c>
      <c r="T152" s="187">
        <f t="shared" si="2"/>
        <v>1</v>
      </c>
      <c r="Y152" s="188" t="s">
        <v>17</v>
      </c>
      <c r="Z152" s="188"/>
    </row>
    <row r="153" spans="4:26" customFormat="1" ht="12.6" customHeight="1" x14ac:dyDescent="0.2">
      <c r="D153" s="195"/>
      <c r="E153" s="166" t="s">
        <v>1093</v>
      </c>
      <c r="K153" s="169">
        <f t="shared" si="3"/>
        <v>43</v>
      </c>
      <c r="L153" s="169">
        <f t="shared" si="4"/>
        <v>35</v>
      </c>
      <c r="O153" s="181">
        <f t="shared" si="0"/>
        <v>8</v>
      </c>
      <c r="P153" s="182">
        <f t="shared" si="1"/>
        <v>0.30714285714285716</v>
      </c>
      <c r="T153" s="187">
        <f t="shared" si="2"/>
        <v>0</v>
      </c>
      <c r="Y153" s="188" t="s">
        <v>2</v>
      </c>
      <c r="Z153" s="188"/>
    </row>
    <row r="154" spans="4:26" customFormat="1" ht="12.6" customHeight="1" x14ac:dyDescent="0.2">
      <c r="D154" s="195"/>
      <c r="E154" s="167"/>
      <c r="K154" s="170">
        <f>SUM(K147:K153)</f>
        <v>140</v>
      </c>
      <c r="L154" s="170">
        <f>SUM(L147:L153)</f>
        <v>104</v>
      </c>
      <c r="O154" s="183">
        <f>SUM(O147:O153)</f>
        <v>36</v>
      </c>
      <c r="P154" s="184">
        <f>SUM(P147:P153)</f>
        <v>1</v>
      </c>
      <c r="T154" s="187">
        <f t="shared" si="2"/>
        <v>0</v>
      </c>
      <c r="Y154" s="188" t="s">
        <v>3</v>
      </c>
      <c r="Z154" s="188"/>
    </row>
    <row r="155" spans="4:26" customFormat="1" ht="12.6" customHeight="1" x14ac:dyDescent="0.2">
      <c r="D155" s="195"/>
      <c r="E155" s="167"/>
      <c r="K155" s="171"/>
      <c r="L155" s="179">
        <f>L154/K154</f>
        <v>0.74285714285714288</v>
      </c>
      <c r="O155" s="181"/>
      <c r="P155" s="181"/>
      <c r="T155" s="187">
        <f t="shared" si="2"/>
        <v>0</v>
      </c>
      <c r="Y155" s="188" t="s">
        <v>54</v>
      </c>
      <c r="Z155" s="188"/>
    </row>
    <row r="156" spans="4:26" customFormat="1" ht="12.6" customHeight="1" x14ac:dyDescent="0.2">
      <c r="D156" s="195"/>
      <c r="E156" s="167"/>
      <c r="K156" s="172"/>
      <c r="L156" s="172"/>
      <c r="O156" s="165"/>
      <c r="P156" s="165"/>
      <c r="T156" s="187">
        <f t="shared" si="2"/>
        <v>0</v>
      </c>
      <c r="Y156" s="188" t="s">
        <v>18</v>
      </c>
      <c r="Z156" s="188"/>
    </row>
    <row r="157" spans="4:26" customFormat="1" ht="12.6" customHeight="1" x14ac:dyDescent="0.2">
      <c r="D157" s="195"/>
      <c r="E157" s="167"/>
      <c r="K157" s="173" t="s">
        <v>1427</v>
      </c>
      <c r="L157" s="178"/>
      <c r="O157" s="181"/>
      <c r="P157" s="181"/>
      <c r="T157" s="187">
        <f t="shared" si="2"/>
        <v>0</v>
      </c>
      <c r="Y157" s="188" t="s">
        <v>1</v>
      </c>
      <c r="Z157" s="188"/>
    </row>
    <row r="158" spans="4:26" customFormat="1" ht="12.6" customHeight="1" x14ac:dyDescent="0.2">
      <c r="D158" s="195"/>
      <c r="E158" s="167"/>
      <c r="K158" s="174" t="s">
        <v>1428</v>
      </c>
      <c r="L158" s="180">
        <f>COUNTIF($AI$3:$AI142,"")</f>
        <v>140</v>
      </c>
      <c r="P158" s="185"/>
      <c r="T158" s="189"/>
      <c r="U158" s="189"/>
      <c r="V158" s="189"/>
      <c r="W158" s="189"/>
      <c r="X158" s="189"/>
      <c r="Y158" s="189"/>
    </row>
    <row r="159" spans="4:26" customFormat="1" ht="12.6" customHeight="1" x14ac:dyDescent="0.2">
      <c r="D159" s="195"/>
      <c r="E159" s="167"/>
      <c r="K159" s="175" t="s">
        <v>9</v>
      </c>
      <c r="L159" s="180">
        <f>COUNTIF($AI$3:$AI$142,K159)</f>
        <v>0</v>
      </c>
      <c r="P159" s="185"/>
      <c r="T159" s="187">
        <f>SUM(T147:T158)</f>
        <v>16</v>
      </c>
    </row>
    <row r="160" spans="4:26" customFormat="1" ht="12.6" customHeight="1" x14ac:dyDescent="0.2">
      <c r="D160" s="195"/>
      <c r="E160" s="167"/>
      <c r="K160" s="175" t="s">
        <v>7</v>
      </c>
      <c r="L160" s="180">
        <f>COUNTIF($AI$3:$AI$142,K$213)</f>
        <v>0</v>
      </c>
    </row>
    <row r="161" spans="1:44" customFormat="1" ht="12.6" customHeight="1" x14ac:dyDescent="0.2">
      <c r="D161" s="195"/>
      <c r="E161" s="167"/>
      <c r="K161" s="176"/>
      <c r="L161" s="170">
        <f>L158+L159+L160</f>
        <v>140</v>
      </c>
    </row>
    <row r="162" spans="1:44" customFormat="1" ht="12.6" customHeight="1" x14ac:dyDescent="0.2">
      <c r="D162" s="195"/>
      <c r="E162" s="167"/>
      <c r="K162" s="172"/>
      <c r="L162" s="171"/>
      <c r="O162" s="181"/>
      <c r="P162" s="179"/>
    </row>
    <row r="163" spans="1:44" customFormat="1" ht="12.6" customHeight="1" x14ac:dyDescent="0.2">
      <c r="D163" s="195"/>
      <c r="E163" s="66"/>
      <c r="K163" s="168" t="s">
        <v>1429</v>
      </c>
      <c r="L163" s="178">
        <f>L154-L159-L160</f>
        <v>104</v>
      </c>
      <c r="O163" s="186">
        <f>L163/L154</f>
        <v>1</v>
      </c>
    </row>
    <row r="164" spans="1:44" customFormat="1" x14ac:dyDescent="0.2">
      <c r="D164" s="195"/>
      <c r="K164" s="178"/>
      <c r="L164" s="178"/>
    </row>
    <row r="165" spans="1:44" customFormat="1" x14ac:dyDescent="0.2">
      <c r="D165" s="195"/>
      <c r="K165" s="178"/>
      <c r="L165" s="178"/>
    </row>
    <row r="166" spans="1:44" customFormat="1" x14ac:dyDescent="0.2">
      <c r="D166" s="195"/>
      <c r="K166" s="178"/>
      <c r="L166" s="178"/>
    </row>
    <row r="167" spans="1:44" customFormat="1" x14ac:dyDescent="0.2">
      <c r="D167" s="195"/>
      <c r="K167" s="178"/>
      <c r="L167" s="178"/>
    </row>
    <row r="168" spans="1:44" customFormat="1" x14ac:dyDescent="0.2">
      <c r="D168" s="195"/>
      <c r="K168" s="178"/>
      <c r="L168" s="178"/>
    </row>
    <row r="169" spans="1:44" s="5" customFormat="1" ht="51" x14ac:dyDescent="0.2">
      <c r="A169" s="162">
        <v>141</v>
      </c>
      <c r="B169" s="74"/>
      <c r="C169" s="75"/>
      <c r="D169" s="75"/>
      <c r="E169" s="75"/>
      <c r="F169" s="75"/>
      <c r="G169" s="20"/>
      <c r="H169" s="20"/>
      <c r="I169" s="20"/>
      <c r="J169" s="20"/>
      <c r="K169" s="192"/>
      <c r="L169" s="191"/>
      <c r="M169" s="67"/>
      <c r="N169" s="20"/>
      <c r="O169" s="20"/>
      <c r="P169" s="20"/>
      <c r="Q169" s="20" t="s">
        <v>894</v>
      </c>
      <c r="R169" s="20"/>
      <c r="S169" s="85"/>
      <c r="T169" s="19"/>
      <c r="U169" s="68"/>
      <c r="V169" s="19"/>
      <c r="W169" s="149"/>
      <c r="X169" s="19"/>
      <c r="Y169" s="19"/>
      <c r="Z169" s="19"/>
      <c r="AA169" s="73"/>
      <c r="AB169" s="19"/>
      <c r="AC169" s="23"/>
      <c r="AD169" s="23"/>
      <c r="AE169" s="23"/>
      <c r="AF169" s="23"/>
      <c r="AG169" s="23"/>
      <c r="AH169" s="23"/>
      <c r="AI169" s="19"/>
      <c r="AJ169" s="19"/>
      <c r="AK169" s="83" t="s">
        <v>1391</v>
      </c>
      <c r="AL169" s="83" t="s">
        <v>889</v>
      </c>
      <c r="AM169" s="86"/>
      <c r="AN169" s="86"/>
      <c r="AO169" s="21"/>
      <c r="AP169" s="116"/>
      <c r="AQ169" s="116"/>
      <c r="AR169" s="118"/>
    </row>
    <row r="170" spans="1:44" s="5" customFormat="1" ht="51" x14ac:dyDescent="0.2">
      <c r="A170" s="162">
        <v>142</v>
      </c>
      <c r="B170" s="74"/>
      <c r="C170" s="75"/>
      <c r="D170" s="75"/>
      <c r="E170" s="75"/>
      <c r="F170" s="75"/>
      <c r="G170" s="20"/>
      <c r="H170" s="20"/>
      <c r="I170" s="20"/>
      <c r="J170" s="20"/>
      <c r="K170" s="192" t="s">
        <v>1424</v>
      </c>
      <c r="L170" s="191"/>
      <c r="M170" s="67"/>
      <c r="N170" s="20"/>
      <c r="O170" s="20"/>
      <c r="P170" s="20"/>
      <c r="Q170" s="20" t="s">
        <v>319</v>
      </c>
      <c r="R170" s="20"/>
      <c r="S170" s="85"/>
      <c r="T170" s="19"/>
      <c r="U170" s="68"/>
      <c r="V170" s="19"/>
      <c r="W170" s="149"/>
      <c r="X170" s="19"/>
      <c r="Y170" s="19"/>
      <c r="Z170" s="19"/>
      <c r="AA170" s="73"/>
      <c r="AB170" s="19"/>
      <c r="AC170" s="23"/>
      <c r="AD170" s="23"/>
      <c r="AE170" s="23"/>
      <c r="AF170" s="23"/>
      <c r="AG170" s="23"/>
      <c r="AH170" s="23"/>
      <c r="AI170" s="19"/>
      <c r="AJ170" s="19"/>
      <c r="AK170" s="83" t="s">
        <v>1392</v>
      </c>
      <c r="AL170" s="83" t="s">
        <v>315</v>
      </c>
      <c r="AM170" s="86"/>
      <c r="AN170" s="86"/>
      <c r="AO170" s="21"/>
      <c r="AP170" s="116"/>
      <c r="AQ170" s="116"/>
      <c r="AR170" s="118"/>
    </row>
    <row r="171" spans="1:44" s="5" customFormat="1" ht="51" x14ac:dyDescent="0.2">
      <c r="A171" s="162">
        <v>143</v>
      </c>
      <c r="B171" s="74"/>
      <c r="C171" s="75"/>
      <c r="D171" s="75"/>
      <c r="E171" s="75"/>
      <c r="F171" s="75"/>
      <c r="G171" s="20"/>
      <c r="H171" s="20"/>
      <c r="I171" s="20"/>
      <c r="J171" s="20"/>
      <c r="K171" s="192" t="s">
        <v>1424</v>
      </c>
      <c r="L171" s="191"/>
      <c r="M171" s="67"/>
      <c r="N171" s="20"/>
      <c r="O171" s="20"/>
      <c r="P171" s="20"/>
      <c r="Q171" s="20" t="s">
        <v>319</v>
      </c>
      <c r="R171" s="20"/>
      <c r="S171" s="85"/>
      <c r="T171" s="19"/>
      <c r="U171" s="68"/>
      <c r="V171" s="19"/>
      <c r="W171" s="149"/>
      <c r="X171" s="19"/>
      <c r="Y171" s="19"/>
      <c r="Z171" s="19"/>
      <c r="AA171" s="73"/>
      <c r="AB171" s="19"/>
      <c r="AC171" s="23"/>
      <c r="AD171" s="23"/>
      <c r="AE171" s="23"/>
      <c r="AF171" s="23"/>
      <c r="AG171" s="23"/>
      <c r="AH171" s="23"/>
      <c r="AI171" s="19"/>
      <c r="AJ171" s="19"/>
      <c r="AK171" s="83" t="s">
        <v>1393</v>
      </c>
      <c r="AL171" s="83" t="s">
        <v>315</v>
      </c>
      <c r="AM171" s="86"/>
      <c r="AN171" s="86"/>
      <c r="AO171" s="21"/>
      <c r="AP171" s="116"/>
      <c r="AQ171" s="116"/>
      <c r="AR171" s="118"/>
    </row>
    <row r="172" spans="1:44" s="5" customFormat="1" ht="51" x14ac:dyDescent="0.2">
      <c r="A172" s="162">
        <v>144</v>
      </c>
      <c r="B172" s="74"/>
      <c r="C172" s="75"/>
      <c r="D172" s="75"/>
      <c r="E172" s="75"/>
      <c r="F172" s="75"/>
      <c r="G172" s="20"/>
      <c r="H172" s="20"/>
      <c r="I172" s="20"/>
      <c r="J172" s="20"/>
      <c r="K172" s="192" t="s">
        <v>1424</v>
      </c>
      <c r="L172" s="191"/>
      <c r="M172" s="67"/>
      <c r="N172" s="20"/>
      <c r="O172" s="20"/>
      <c r="P172" s="20"/>
      <c r="Q172" s="20" t="s">
        <v>319</v>
      </c>
      <c r="R172" s="20"/>
      <c r="S172" s="85"/>
      <c r="T172" s="19"/>
      <c r="U172" s="68"/>
      <c r="V172" s="19"/>
      <c r="W172" s="149"/>
      <c r="X172" s="19"/>
      <c r="Y172" s="19"/>
      <c r="Z172" s="19"/>
      <c r="AA172" s="73"/>
      <c r="AB172" s="19"/>
      <c r="AC172" s="23"/>
      <c r="AD172" s="23"/>
      <c r="AE172" s="23"/>
      <c r="AF172" s="23"/>
      <c r="AG172" s="23"/>
      <c r="AH172" s="23"/>
      <c r="AI172" s="19"/>
      <c r="AJ172" s="19"/>
      <c r="AK172" s="83" t="s">
        <v>1394</v>
      </c>
      <c r="AL172" s="83" t="s">
        <v>315</v>
      </c>
      <c r="AM172" s="86"/>
      <c r="AN172" s="86"/>
      <c r="AO172" s="21"/>
      <c r="AP172" s="116"/>
      <c r="AQ172" s="116"/>
      <c r="AR172" s="118"/>
    </row>
    <row r="173" spans="1:44" s="5" customFormat="1" ht="51" x14ac:dyDescent="0.2">
      <c r="A173" s="162">
        <v>145</v>
      </c>
      <c r="B173" s="74"/>
      <c r="C173" s="75"/>
      <c r="D173" s="75"/>
      <c r="E173" s="75"/>
      <c r="F173" s="75"/>
      <c r="G173" s="20"/>
      <c r="H173" s="20"/>
      <c r="I173" s="20"/>
      <c r="J173" s="20"/>
      <c r="K173" s="192" t="s">
        <v>1424</v>
      </c>
      <c r="L173" s="191"/>
      <c r="M173" s="67"/>
      <c r="N173" s="20"/>
      <c r="O173" s="20"/>
      <c r="P173" s="20"/>
      <c r="Q173" s="20" t="s">
        <v>319</v>
      </c>
      <c r="R173" s="20"/>
      <c r="S173" s="85"/>
      <c r="T173" s="19"/>
      <c r="U173" s="68"/>
      <c r="V173" s="19"/>
      <c r="W173" s="149"/>
      <c r="X173" s="19"/>
      <c r="Y173" s="19"/>
      <c r="Z173" s="19"/>
      <c r="AA173" s="73"/>
      <c r="AB173" s="19"/>
      <c r="AC173" s="23"/>
      <c r="AD173" s="23"/>
      <c r="AE173" s="23"/>
      <c r="AF173" s="23"/>
      <c r="AG173" s="23"/>
      <c r="AH173" s="23"/>
      <c r="AI173" s="19"/>
      <c r="AJ173" s="19"/>
      <c r="AK173" s="83" t="s">
        <v>1395</v>
      </c>
      <c r="AL173" s="83" t="s">
        <v>315</v>
      </c>
      <c r="AM173" s="86"/>
      <c r="AN173" s="86"/>
      <c r="AO173" s="21"/>
      <c r="AP173" s="116"/>
      <c r="AQ173" s="116"/>
      <c r="AR173" s="118"/>
    </row>
    <row r="174" spans="1:44" s="5" customFormat="1" ht="51" x14ac:dyDescent="0.2">
      <c r="A174" s="162">
        <v>146</v>
      </c>
      <c r="B174" s="74"/>
      <c r="C174" s="75"/>
      <c r="D174" s="75"/>
      <c r="E174" s="75"/>
      <c r="F174" s="75"/>
      <c r="G174" s="20"/>
      <c r="H174" s="20"/>
      <c r="I174" s="20"/>
      <c r="J174" s="20"/>
      <c r="K174" s="192" t="s">
        <v>1424</v>
      </c>
      <c r="L174" s="191"/>
      <c r="M174" s="67"/>
      <c r="N174" s="20"/>
      <c r="O174" s="20"/>
      <c r="P174" s="20"/>
      <c r="Q174" s="20" t="s">
        <v>319</v>
      </c>
      <c r="R174" s="20"/>
      <c r="S174" s="85"/>
      <c r="T174" s="19"/>
      <c r="U174" s="68"/>
      <c r="V174" s="19"/>
      <c r="W174" s="149"/>
      <c r="X174" s="19"/>
      <c r="Y174" s="19"/>
      <c r="Z174" s="19"/>
      <c r="AA174" s="73"/>
      <c r="AB174" s="19"/>
      <c r="AC174" s="23"/>
      <c r="AD174" s="23"/>
      <c r="AE174" s="23"/>
      <c r="AF174" s="23"/>
      <c r="AG174" s="23"/>
      <c r="AH174" s="23"/>
      <c r="AI174" s="19"/>
      <c r="AJ174" s="19"/>
      <c r="AK174" s="83" t="s">
        <v>1396</v>
      </c>
      <c r="AL174" s="83" t="s">
        <v>315</v>
      </c>
      <c r="AM174" s="86"/>
      <c r="AN174" s="86"/>
      <c r="AO174" s="21"/>
      <c r="AP174" s="116"/>
      <c r="AQ174" s="116"/>
      <c r="AR174" s="118"/>
    </row>
    <row r="175" spans="1:44" s="5" customFormat="1" ht="51" x14ac:dyDescent="0.2">
      <c r="A175" s="162">
        <v>147</v>
      </c>
      <c r="B175" s="74"/>
      <c r="C175" s="75"/>
      <c r="D175" s="75"/>
      <c r="E175" s="75"/>
      <c r="F175" s="75"/>
      <c r="G175" s="20"/>
      <c r="H175" s="20"/>
      <c r="I175" s="20"/>
      <c r="J175" s="20"/>
      <c r="K175" s="192" t="s">
        <v>1424</v>
      </c>
      <c r="L175" s="191"/>
      <c r="M175" s="67"/>
      <c r="N175" s="20"/>
      <c r="O175" s="20"/>
      <c r="P175" s="20"/>
      <c r="Q175" s="20" t="s">
        <v>319</v>
      </c>
      <c r="R175" s="20"/>
      <c r="S175" s="85"/>
      <c r="T175" s="19"/>
      <c r="U175" s="68"/>
      <c r="V175" s="19"/>
      <c r="W175" s="149"/>
      <c r="X175" s="19"/>
      <c r="Y175" s="19"/>
      <c r="Z175" s="19"/>
      <c r="AA175" s="73"/>
      <c r="AB175" s="19"/>
      <c r="AC175" s="23"/>
      <c r="AD175" s="23"/>
      <c r="AE175" s="23"/>
      <c r="AF175" s="23"/>
      <c r="AG175" s="23"/>
      <c r="AH175" s="23"/>
      <c r="AI175" s="19"/>
      <c r="AJ175" s="19"/>
      <c r="AK175" s="83" t="s">
        <v>1397</v>
      </c>
      <c r="AL175" s="83" t="s">
        <v>315</v>
      </c>
      <c r="AM175" s="86"/>
      <c r="AN175" s="86"/>
      <c r="AO175" s="21"/>
      <c r="AP175" s="116"/>
      <c r="AQ175" s="116"/>
      <c r="AR175" s="118"/>
    </row>
    <row r="176" spans="1:44" s="5" customFormat="1" ht="38.25" x14ac:dyDescent="0.2">
      <c r="A176" s="162">
        <v>148</v>
      </c>
      <c r="B176" s="74"/>
      <c r="C176" s="75"/>
      <c r="D176" s="75"/>
      <c r="E176" s="75"/>
      <c r="F176" s="75"/>
      <c r="G176" s="20"/>
      <c r="H176" s="20"/>
      <c r="I176" s="20"/>
      <c r="J176" s="20"/>
      <c r="K176" s="192" t="s">
        <v>1424</v>
      </c>
      <c r="L176" s="191"/>
      <c r="M176" s="67"/>
      <c r="N176" s="20"/>
      <c r="O176" s="20"/>
      <c r="P176" s="20"/>
      <c r="Q176" s="20" t="s">
        <v>319</v>
      </c>
      <c r="R176" s="20"/>
      <c r="S176" s="85"/>
      <c r="T176" s="19"/>
      <c r="U176" s="68"/>
      <c r="V176" s="19"/>
      <c r="W176" s="149"/>
      <c r="X176" s="19"/>
      <c r="Y176" s="19"/>
      <c r="Z176" s="19"/>
      <c r="AA176" s="73"/>
      <c r="AB176" s="19"/>
      <c r="AC176" s="23"/>
      <c r="AD176" s="23"/>
      <c r="AE176" s="23"/>
      <c r="AF176" s="23"/>
      <c r="AG176" s="23"/>
      <c r="AH176" s="23"/>
      <c r="AI176" s="19"/>
      <c r="AJ176" s="19"/>
      <c r="AK176" s="83" t="s">
        <v>1398</v>
      </c>
      <c r="AL176" s="83" t="s">
        <v>820</v>
      </c>
      <c r="AM176" s="86"/>
      <c r="AN176" s="86"/>
      <c r="AO176" s="21"/>
      <c r="AP176" s="116"/>
      <c r="AQ176" s="116"/>
      <c r="AR176" s="118"/>
    </row>
    <row r="177" spans="1:44" s="5" customFormat="1" ht="51" x14ac:dyDescent="0.2">
      <c r="A177" s="162">
        <v>149</v>
      </c>
      <c r="B177" s="74"/>
      <c r="C177" s="75"/>
      <c r="D177" s="75"/>
      <c r="E177" s="75"/>
      <c r="F177" s="75"/>
      <c r="G177" s="20"/>
      <c r="H177" s="20"/>
      <c r="I177" s="20"/>
      <c r="J177" s="20"/>
      <c r="K177" s="192" t="s">
        <v>1424</v>
      </c>
      <c r="L177" s="191"/>
      <c r="M177" s="67"/>
      <c r="N177" s="20"/>
      <c r="O177" s="20"/>
      <c r="P177" s="20"/>
      <c r="Q177" s="20" t="s">
        <v>319</v>
      </c>
      <c r="R177" s="20"/>
      <c r="S177" s="85"/>
      <c r="T177" s="19"/>
      <c r="U177" s="68"/>
      <c r="V177" s="19"/>
      <c r="W177" s="149"/>
      <c r="X177" s="19"/>
      <c r="Y177" s="19"/>
      <c r="Z177" s="19"/>
      <c r="AA177" s="73"/>
      <c r="AB177" s="19"/>
      <c r="AC177" s="23"/>
      <c r="AD177" s="23"/>
      <c r="AE177" s="23"/>
      <c r="AF177" s="23"/>
      <c r="AG177" s="23"/>
      <c r="AH177" s="23"/>
      <c r="AI177" s="19"/>
      <c r="AJ177" s="19"/>
      <c r="AK177" s="83" t="s">
        <v>1399</v>
      </c>
      <c r="AL177" s="83" t="s">
        <v>315</v>
      </c>
      <c r="AM177" s="86"/>
      <c r="AN177" s="86"/>
      <c r="AO177" s="21"/>
      <c r="AP177" s="116"/>
      <c r="AQ177" s="116"/>
      <c r="AR177" s="118"/>
    </row>
    <row r="178" spans="1:44" s="5" customFormat="1" ht="51" x14ac:dyDescent="0.2">
      <c r="A178" s="162">
        <v>150</v>
      </c>
      <c r="B178" s="74"/>
      <c r="C178" s="75"/>
      <c r="D178" s="75"/>
      <c r="E178" s="75"/>
      <c r="F178" s="75"/>
      <c r="G178" s="20"/>
      <c r="H178" s="20"/>
      <c r="I178" s="20"/>
      <c r="J178" s="20"/>
      <c r="K178" s="192" t="s">
        <v>1424</v>
      </c>
      <c r="L178" s="191"/>
      <c r="M178" s="67"/>
      <c r="N178" s="20"/>
      <c r="O178" s="20"/>
      <c r="P178" s="20"/>
      <c r="Q178" s="20" t="s">
        <v>319</v>
      </c>
      <c r="R178" s="20"/>
      <c r="S178" s="85"/>
      <c r="T178" s="19"/>
      <c r="U178" s="68"/>
      <c r="V178" s="19"/>
      <c r="W178" s="149"/>
      <c r="X178" s="19"/>
      <c r="Y178" s="19"/>
      <c r="Z178" s="19"/>
      <c r="AA178" s="73"/>
      <c r="AB178" s="19"/>
      <c r="AC178" s="23"/>
      <c r="AD178" s="23"/>
      <c r="AE178" s="23"/>
      <c r="AF178" s="23"/>
      <c r="AG178" s="23"/>
      <c r="AH178" s="23"/>
      <c r="AI178" s="19"/>
      <c r="AJ178" s="19"/>
      <c r="AK178" s="83" t="s">
        <v>1400</v>
      </c>
      <c r="AL178" s="83" t="s">
        <v>315</v>
      </c>
      <c r="AM178" s="86"/>
      <c r="AN178" s="86"/>
      <c r="AO178" s="21"/>
      <c r="AP178" s="116"/>
      <c r="AQ178" s="116"/>
      <c r="AR178" s="118"/>
    </row>
    <row r="179" spans="1:44" s="5" customFormat="1" ht="38.25" hidden="1" x14ac:dyDescent="0.2">
      <c r="A179" s="162">
        <v>151</v>
      </c>
      <c r="B179" s="74"/>
      <c r="C179" s="75"/>
      <c r="D179" s="75"/>
      <c r="E179" s="75"/>
      <c r="F179" s="75"/>
      <c r="G179" s="20"/>
      <c r="H179" s="20"/>
      <c r="I179" s="20"/>
      <c r="J179" s="20"/>
      <c r="K179" s="192" t="s">
        <v>1093</v>
      </c>
      <c r="L179" s="197">
        <v>1</v>
      </c>
      <c r="M179" s="67"/>
      <c r="N179" s="20"/>
      <c r="O179" s="20"/>
      <c r="P179" s="20"/>
      <c r="Q179" s="20" t="s">
        <v>983</v>
      </c>
      <c r="R179" s="20"/>
      <c r="S179" s="85"/>
      <c r="T179" s="19"/>
      <c r="U179" s="68"/>
      <c r="V179" s="19"/>
      <c r="W179" s="149"/>
      <c r="X179" s="19"/>
      <c r="Y179" s="19"/>
      <c r="Z179" s="19"/>
      <c r="AA179" s="73"/>
      <c r="AB179" s="19"/>
      <c r="AC179" s="23"/>
      <c r="AD179" s="23"/>
      <c r="AE179" s="23"/>
      <c r="AF179" s="23"/>
      <c r="AG179" s="23"/>
      <c r="AH179" s="23"/>
      <c r="AI179" s="19"/>
      <c r="AJ179" s="19"/>
      <c r="AK179" s="83" t="s">
        <v>1401</v>
      </c>
      <c r="AL179" s="83" t="s">
        <v>371</v>
      </c>
      <c r="AM179" s="86"/>
      <c r="AN179" s="86"/>
      <c r="AO179" s="21"/>
      <c r="AP179" s="116"/>
      <c r="AQ179" s="116"/>
      <c r="AR179" s="118"/>
    </row>
    <row r="180" spans="1:44" s="5" customFormat="1" ht="38.25" hidden="1" x14ac:dyDescent="0.2">
      <c r="A180" s="162">
        <v>152</v>
      </c>
      <c r="B180" s="74"/>
      <c r="C180" s="75"/>
      <c r="D180" s="75"/>
      <c r="E180" s="75"/>
      <c r="F180" s="75"/>
      <c r="G180" s="20"/>
      <c r="H180" s="20"/>
      <c r="I180" s="20"/>
      <c r="J180" s="20"/>
      <c r="K180" s="192" t="s">
        <v>1093</v>
      </c>
      <c r="L180" s="197">
        <v>1</v>
      </c>
      <c r="M180" s="67"/>
      <c r="N180" s="20"/>
      <c r="O180" s="20"/>
      <c r="P180" s="20"/>
      <c r="Q180" s="20" t="s">
        <v>352</v>
      </c>
      <c r="R180" s="20"/>
      <c r="S180" s="85"/>
      <c r="T180" s="19"/>
      <c r="U180" s="68"/>
      <c r="V180" s="19"/>
      <c r="W180" s="149"/>
      <c r="X180" s="19"/>
      <c r="Y180" s="19"/>
      <c r="Z180" s="19"/>
      <c r="AA180" s="73"/>
      <c r="AB180" s="19"/>
      <c r="AC180" s="23"/>
      <c r="AD180" s="23"/>
      <c r="AE180" s="23"/>
      <c r="AF180" s="23"/>
      <c r="AG180" s="23"/>
      <c r="AH180" s="23"/>
      <c r="AI180" s="19"/>
      <c r="AJ180" s="19"/>
      <c r="AK180" s="83" t="s">
        <v>1402</v>
      </c>
      <c r="AL180" s="83" t="s">
        <v>347</v>
      </c>
      <c r="AM180" s="86"/>
      <c r="AN180" s="86"/>
      <c r="AO180" s="21"/>
      <c r="AP180" s="116"/>
      <c r="AQ180" s="116"/>
      <c r="AR180" s="118"/>
    </row>
    <row r="181" spans="1:44" s="5" customFormat="1" ht="38.25" hidden="1" x14ac:dyDescent="0.2">
      <c r="A181" s="162">
        <v>153</v>
      </c>
      <c r="B181" s="74"/>
      <c r="C181" s="75"/>
      <c r="D181" s="75"/>
      <c r="E181" s="75"/>
      <c r="F181" s="75"/>
      <c r="G181" s="20"/>
      <c r="H181" s="20"/>
      <c r="I181" s="20"/>
      <c r="J181" s="20"/>
      <c r="K181" s="192" t="s">
        <v>1093</v>
      </c>
      <c r="L181" s="197">
        <v>1</v>
      </c>
      <c r="M181" s="67"/>
      <c r="N181" s="20"/>
      <c r="O181" s="20"/>
      <c r="P181" s="20"/>
      <c r="Q181" s="20" t="s">
        <v>352</v>
      </c>
      <c r="R181" s="20"/>
      <c r="S181" s="85"/>
      <c r="T181" s="19"/>
      <c r="U181" s="68"/>
      <c r="V181" s="19"/>
      <c r="W181" s="149"/>
      <c r="X181" s="19"/>
      <c r="Y181" s="19"/>
      <c r="Z181" s="19"/>
      <c r="AA181" s="73"/>
      <c r="AB181" s="19"/>
      <c r="AC181" s="23"/>
      <c r="AD181" s="23"/>
      <c r="AE181" s="23"/>
      <c r="AF181" s="23"/>
      <c r="AG181" s="23"/>
      <c r="AH181" s="23"/>
      <c r="AI181" s="19"/>
      <c r="AJ181" s="19"/>
      <c r="AK181" s="83" t="s">
        <v>1403</v>
      </c>
      <c r="AL181" s="83" t="s">
        <v>347</v>
      </c>
      <c r="AM181" s="86"/>
      <c r="AN181" s="86"/>
      <c r="AO181" s="21"/>
      <c r="AP181" s="116"/>
      <c r="AQ181" s="116"/>
      <c r="AR181" s="118"/>
    </row>
    <row r="182" spans="1:44" s="5" customFormat="1" ht="38.25" hidden="1" x14ac:dyDescent="0.2">
      <c r="A182" s="162">
        <v>154</v>
      </c>
      <c r="B182" s="74"/>
      <c r="C182" s="75"/>
      <c r="D182" s="75"/>
      <c r="E182" s="75"/>
      <c r="F182" s="75"/>
      <c r="G182" s="20"/>
      <c r="H182" s="20"/>
      <c r="I182" s="20"/>
      <c r="J182" s="20"/>
      <c r="K182" s="192" t="s">
        <v>1093</v>
      </c>
      <c r="L182" s="197">
        <v>1</v>
      </c>
      <c r="M182" s="67"/>
      <c r="N182" s="20"/>
      <c r="O182" s="20"/>
      <c r="P182" s="20"/>
      <c r="Q182" s="20" t="s">
        <v>352</v>
      </c>
      <c r="R182" s="20"/>
      <c r="S182" s="85"/>
      <c r="T182" s="19"/>
      <c r="U182" s="68"/>
      <c r="V182" s="19"/>
      <c r="W182" s="149"/>
      <c r="X182" s="19"/>
      <c r="Y182" s="19"/>
      <c r="Z182" s="19"/>
      <c r="AA182" s="73"/>
      <c r="AB182" s="19"/>
      <c r="AC182" s="23"/>
      <c r="AD182" s="23"/>
      <c r="AE182" s="23"/>
      <c r="AF182" s="23"/>
      <c r="AG182" s="23"/>
      <c r="AH182" s="23"/>
      <c r="AI182" s="19"/>
      <c r="AJ182" s="19"/>
      <c r="AK182" s="83" t="s">
        <v>1404</v>
      </c>
      <c r="AL182" s="83" t="s">
        <v>347</v>
      </c>
      <c r="AM182" s="86"/>
      <c r="AN182" s="86"/>
      <c r="AO182" s="21"/>
      <c r="AP182" s="116"/>
      <c r="AQ182" s="116"/>
      <c r="AR182" s="118"/>
    </row>
    <row r="183" spans="1:44" s="5" customFormat="1" ht="38.25" hidden="1" x14ac:dyDescent="0.2">
      <c r="A183" s="162">
        <v>155</v>
      </c>
      <c r="B183" s="74"/>
      <c r="C183" s="75"/>
      <c r="D183" s="75"/>
      <c r="E183" s="75"/>
      <c r="F183" s="75"/>
      <c r="G183" s="20"/>
      <c r="H183" s="20"/>
      <c r="I183" s="20"/>
      <c r="J183" s="20"/>
      <c r="K183" s="192" t="s">
        <v>1093</v>
      </c>
      <c r="L183" s="197">
        <v>1</v>
      </c>
      <c r="M183" s="67"/>
      <c r="N183" s="20"/>
      <c r="O183" s="20"/>
      <c r="P183" s="20"/>
      <c r="Q183" s="20" t="s">
        <v>352</v>
      </c>
      <c r="R183" s="20"/>
      <c r="S183" s="85"/>
      <c r="T183" s="19"/>
      <c r="U183" s="68"/>
      <c r="V183" s="19"/>
      <c r="W183" s="149"/>
      <c r="X183" s="19"/>
      <c r="Y183" s="19"/>
      <c r="Z183" s="19"/>
      <c r="AA183" s="73"/>
      <c r="AB183" s="19"/>
      <c r="AC183" s="23"/>
      <c r="AD183" s="23"/>
      <c r="AE183" s="23"/>
      <c r="AF183" s="23"/>
      <c r="AG183" s="23"/>
      <c r="AH183" s="23"/>
      <c r="AI183" s="19"/>
      <c r="AJ183" s="19"/>
      <c r="AK183" s="83" t="s">
        <v>1405</v>
      </c>
      <c r="AL183" s="83" t="s">
        <v>347</v>
      </c>
      <c r="AM183" s="86"/>
      <c r="AN183" s="86"/>
      <c r="AO183" s="21"/>
      <c r="AP183" s="116"/>
      <c r="AQ183" s="116"/>
      <c r="AR183" s="118"/>
    </row>
    <row r="184" spans="1:44" s="5" customFormat="1" ht="38.25" hidden="1" x14ac:dyDescent="0.2">
      <c r="A184" s="162">
        <v>156</v>
      </c>
      <c r="B184" s="74"/>
      <c r="C184" s="75"/>
      <c r="D184" s="75"/>
      <c r="E184" s="75"/>
      <c r="F184" s="75"/>
      <c r="G184" s="20"/>
      <c r="H184" s="20"/>
      <c r="I184" s="20"/>
      <c r="J184" s="20"/>
      <c r="K184" s="192" t="s">
        <v>1093</v>
      </c>
      <c r="L184" s="197">
        <v>1</v>
      </c>
      <c r="M184" s="67"/>
      <c r="N184" s="20"/>
      <c r="O184" s="20"/>
      <c r="P184" s="20"/>
      <c r="Q184" s="20" t="s">
        <v>352</v>
      </c>
      <c r="R184" s="20"/>
      <c r="S184" s="85"/>
      <c r="T184" s="19"/>
      <c r="U184" s="68"/>
      <c r="V184" s="19"/>
      <c r="W184" s="149"/>
      <c r="X184" s="19"/>
      <c r="Y184" s="19"/>
      <c r="Z184" s="19"/>
      <c r="AA184" s="73"/>
      <c r="AB184" s="19"/>
      <c r="AC184" s="23"/>
      <c r="AD184" s="23"/>
      <c r="AE184" s="23"/>
      <c r="AF184" s="23"/>
      <c r="AG184" s="23"/>
      <c r="AH184" s="23"/>
      <c r="AI184" s="19"/>
      <c r="AJ184" s="19"/>
      <c r="AK184" s="83" t="s">
        <v>1406</v>
      </c>
      <c r="AL184" s="83" t="s">
        <v>347</v>
      </c>
      <c r="AM184" s="86"/>
      <c r="AN184" s="86"/>
      <c r="AO184" s="21"/>
      <c r="AP184" s="116"/>
      <c r="AQ184" s="116"/>
      <c r="AR184" s="118"/>
    </row>
    <row r="185" spans="1:44" s="5" customFormat="1" ht="38.25" hidden="1" x14ac:dyDescent="0.2">
      <c r="A185" s="162">
        <v>157</v>
      </c>
      <c r="B185" s="74"/>
      <c r="C185" s="75"/>
      <c r="D185" s="75"/>
      <c r="E185" s="75"/>
      <c r="F185" s="75"/>
      <c r="G185" s="20"/>
      <c r="H185" s="20"/>
      <c r="I185" s="20"/>
      <c r="J185" s="20"/>
      <c r="K185" s="192" t="s">
        <v>1093</v>
      </c>
      <c r="L185" s="197">
        <v>1</v>
      </c>
      <c r="M185" s="67"/>
      <c r="N185" s="20"/>
      <c r="O185" s="20"/>
      <c r="P185" s="20"/>
      <c r="Q185" s="20" t="s">
        <v>352</v>
      </c>
      <c r="R185" s="20"/>
      <c r="S185" s="85"/>
      <c r="T185" s="19"/>
      <c r="U185" s="68"/>
      <c r="V185" s="19"/>
      <c r="W185" s="149"/>
      <c r="X185" s="19"/>
      <c r="Y185" s="19"/>
      <c r="Z185" s="19"/>
      <c r="AA185" s="73"/>
      <c r="AB185" s="19"/>
      <c r="AC185" s="23"/>
      <c r="AD185" s="23"/>
      <c r="AE185" s="23"/>
      <c r="AF185" s="23"/>
      <c r="AG185" s="23"/>
      <c r="AH185" s="23"/>
      <c r="AI185" s="19"/>
      <c r="AJ185" s="19"/>
      <c r="AK185" s="83" t="s">
        <v>1407</v>
      </c>
      <c r="AL185" s="83" t="s">
        <v>347</v>
      </c>
      <c r="AM185" s="86"/>
      <c r="AN185" s="86"/>
      <c r="AO185" s="21"/>
      <c r="AP185" s="116"/>
      <c r="AQ185" s="116"/>
      <c r="AR185" s="118"/>
    </row>
    <row r="186" spans="1:44" s="5" customFormat="1" ht="38.25" hidden="1" x14ac:dyDescent="0.2">
      <c r="A186" s="162">
        <v>158</v>
      </c>
      <c r="B186" s="74"/>
      <c r="C186" s="75"/>
      <c r="D186" s="75"/>
      <c r="E186" s="75"/>
      <c r="F186" s="75"/>
      <c r="G186" s="20"/>
      <c r="H186" s="20"/>
      <c r="I186" s="20"/>
      <c r="J186" s="20"/>
      <c r="K186" s="192" t="s">
        <v>1093</v>
      </c>
      <c r="L186" s="197">
        <v>1</v>
      </c>
      <c r="M186" s="67"/>
      <c r="N186" s="20"/>
      <c r="O186" s="20"/>
      <c r="P186" s="20"/>
      <c r="Q186" s="20" t="s">
        <v>352</v>
      </c>
      <c r="R186" s="20"/>
      <c r="S186" s="85"/>
      <c r="T186" s="19"/>
      <c r="U186" s="68"/>
      <c r="V186" s="19"/>
      <c r="W186" s="149"/>
      <c r="X186" s="19"/>
      <c r="Y186" s="19"/>
      <c r="Z186" s="19"/>
      <c r="AA186" s="73"/>
      <c r="AB186" s="19"/>
      <c r="AC186" s="23"/>
      <c r="AD186" s="23"/>
      <c r="AE186" s="23"/>
      <c r="AF186" s="23"/>
      <c r="AG186" s="23"/>
      <c r="AH186" s="23"/>
      <c r="AI186" s="19"/>
      <c r="AJ186" s="19"/>
      <c r="AK186" s="83" t="s">
        <v>1408</v>
      </c>
      <c r="AL186" s="83" t="s">
        <v>347</v>
      </c>
      <c r="AM186" s="86"/>
      <c r="AN186" s="86"/>
      <c r="AO186" s="21"/>
      <c r="AP186" s="116"/>
      <c r="AQ186" s="116"/>
      <c r="AR186" s="118"/>
    </row>
    <row r="187" spans="1:44" s="5" customFormat="1" ht="38.25" hidden="1" x14ac:dyDescent="0.2">
      <c r="A187" s="162">
        <v>159</v>
      </c>
      <c r="B187" s="74"/>
      <c r="C187" s="75"/>
      <c r="D187" s="75"/>
      <c r="E187" s="75"/>
      <c r="F187" s="75"/>
      <c r="G187" s="20"/>
      <c r="H187" s="20"/>
      <c r="I187" s="20"/>
      <c r="J187" s="20"/>
      <c r="K187" s="192" t="s">
        <v>1093</v>
      </c>
      <c r="L187" s="197">
        <v>1</v>
      </c>
      <c r="M187" s="67"/>
      <c r="N187" s="20"/>
      <c r="O187" s="20"/>
      <c r="P187" s="20"/>
      <c r="Q187" s="20" t="s">
        <v>352</v>
      </c>
      <c r="R187" s="20"/>
      <c r="S187" s="85"/>
      <c r="T187" s="19"/>
      <c r="U187" s="68"/>
      <c r="V187" s="19"/>
      <c r="W187" s="149"/>
      <c r="X187" s="19"/>
      <c r="Y187" s="19"/>
      <c r="Z187" s="19"/>
      <c r="AA187" s="73"/>
      <c r="AB187" s="19"/>
      <c r="AC187" s="23"/>
      <c r="AD187" s="23"/>
      <c r="AE187" s="23"/>
      <c r="AF187" s="23"/>
      <c r="AG187" s="23"/>
      <c r="AH187" s="23"/>
      <c r="AI187" s="19"/>
      <c r="AJ187" s="19"/>
      <c r="AK187" s="83" t="s">
        <v>1409</v>
      </c>
      <c r="AL187" s="83" t="s">
        <v>347</v>
      </c>
      <c r="AM187" s="86"/>
      <c r="AN187" s="86"/>
      <c r="AO187" s="21"/>
      <c r="AP187" s="116"/>
      <c r="AQ187" s="116"/>
      <c r="AR187" s="118"/>
    </row>
    <row r="188" spans="1:44" s="5" customFormat="1" ht="38.25" hidden="1" x14ac:dyDescent="0.2">
      <c r="A188" s="162">
        <v>160</v>
      </c>
      <c r="B188" s="74"/>
      <c r="C188" s="75"/>
      <c r="D188" s="75"/>
      <c r="E188" s="75"/>
      <c r="F188" s="75"/>
      <c r="G188" s="20"/>
      <c r="H188" s="20"/>
      <c r="I188" s="20"/>
      <c r="J188" s="20"/>
      <c r="K188" s="192" t="s">
        <v>1093</v>
      </c>
      <c r="L188" s="197">
        <v>1</v>
      </c>
      <c r="M188" s="67"/>
      <c r="N188" s="20"/>
      <c r="O188" s="20"/>
      <c r="P188" s="20"/>
      <c r="Q188" s="20" t="s">
        <v>352</v>
      </c>
      <c r="R188" s="20"/>
      <c r="S188" s="85"/>
      <c r="T188" s="19"/>
      <c r="U188" s="68"/>
      <c r="V188" s="19"/>
      <c r="W188" s="149"/>
      <c r="X188" s="19"/>
      <c r="Y188" s="19"/>
      <c r="Z188" s="19"/>
      <c r="AA188" s="73"/>
      <c r="AB188" s="19"/>
      <c r="AC188" s="23"/>
      <c r="AD188" s="23"/>
      <c r="AE188" s="23"/>
      <c r="AF188" s="23"/>
      <c r="AG188" s="23"/>
      <c r="AH188" s="23"/>
      <c r="AI188" s="19"/>
      <c r="AJ188" s="19"/>
      <c r="AK188" s="83" t="s">
        <v>1410</v>
      </c>
      <c r="AL188" s="83" t="s">
        <v>347</v>
      </c>
      <c r="AM188" s="86"/>
      <c r="AN188" s="86"/>
      <c r="AO188" s="21"/>
      <c r="AP188" s="116"/>
      <c r="AQ188" s="116"/>
      <c r="AR188" s="118"/>
    </row>
    <row r="189" spans="1:44" s="5" customFormat="1" ht="38.25" hidden="1" x14ac:dyDescent="0.2">
      <c r="A189" s="162">
        <v>161</v>
      </c>
      <c r="B189" s="74"/>
      <c r="C189" s="75"/>
      <c r="D189" s="75"/>
      <c r="E189" s="75"/>
      <c r="F189" s="75"/>
      <c r="G189" s="20"/>
      <c r="H189" s="20"/>
      <c r="I189" s="20"/>
      <c r="J189" s="20"/>
      <c r="K189" s="192" t="s">
        <v>1093</v>
      </c>
      <c r="L189" s="197">
        <v>1</v>
      </c>
      <c r="M189" s="67"/>
      <c r="N189" s="20"/>
      <c r="O189" s="20"/>
      <c r="P189" s="20"/>
      <c r="Q189" s="20" t="s">
        <v>352</v>
      </c>
      <c r="R189" s="20"/>
      <c r="S189" s="85"/>
      <c r="T189" s="19"/>
      <c r="U189" s="68"/>
      <c r="V189" s="19"/>
      <c r="W189" s="149"/>
      <c r="X189" s="19"/>
      <c r="Y189" s="19"/>
      <c r="Z189" s="19"/>
      <c r="AA189" s="73"/>
      <c r="AB189" s="19"/>
      <c r="AC189" s="23"/>
      <c r="AD189" s="23"/>
      <c r="AE189" s="23"/>
      <c r="AF189" s="23"/>
      <c r="AG189" s="23"/>
      <c r="AH189" s="23"/>
      <c r="AI189" s="19"/>
      <c r="AJ189" s="19"/>
      <c r="AK189" s="83" t="s">
        <v>1411</v>
      </c>
      <c r="AL189" s="83" t="s">
        <v>347</v>
      </c>
      <c r="AM189" s="86"/>
      <c r="AN189" s="86"/>
      <c r="AO189" s="21"/>
      <c r="AP189" s="116"/>
      <c r="AQ189" s="116"/>
      <c r="AR189" s="118"/>
    </row>
    <row r="190" spans="1:44" s="5" customFormat="1" ht="38.25" hidden="1" x14ac:dyDescent="0.2">
      <c r="A190" s="162">
        <v>162</v>
      </c>
      <c r="B190" s="74"/>
      <c r="C190" s="75"/>
      <c r="D190" s="75"/>
      <c r="E190" s="75"/>
      <c r="F190" s="75"/>
      <c r="G190" s="20"/>
      <c r="H190" s="20"/>
      <c r="I190" s="20"/>
      <c r="J190" s="20"/>
      <c r="K190" s="192" t="s">
        <v>1093</v>
      </c>
      <c r="L190" s="197">
        <v>1</v>
      </c>
      <c r="M190" s="67"/>
      <c r="N190" s="20"/>
      <c r="O190" s="20"/>
      <c r="P190" s="20"/>
      <c r="Q190" s="20" t="s">
        <v>352</v>
      </c>
      <c r="R190" s="20"/>
      <c r="S190" s="85"/>
      <c r="T190" s="19"/>
      <c r="U190" s="68"/>
      <c r="V190" s="19"/>
      <c r="W190" s="149"/>
      <c r="X190" s="19"/>
      <c r="Y190" s="19"/>
      <c r="Z190" s="19"/>
      <c r="AA190" s="73"/>
      <c r="AB190" s="19"/>
      <c r="AC190" s="23"/>
      <c r="AD190" s="23"/>
      <c r="AE190" s="23"/>
      <c r="AF190" s="23"/>
      <c r="AG190" s="23"/>
      <c r="AH190" s="23"/>
      <c r="AI190" s="19"/>
      <c r="AJ190" s="19"/>
      <c r="AK190" s="83" t="s">
        <v>1412</v>
      </c>
      <c r="AL190" s="83" t="s">
        <v>347</v>
      </c>
      <c r="AM190" s="86"/>
      <c r="AN190" s="86"/>
      <c r="AO190" s="21"/>
      <c r="AP190" s="116"/>
      <c r="AQ190" s="116"/>
      <c r="AR190" s="118"/>
    </row>
    <row r="191" spans="1:44" s="5" customFormat="1" ht="25.5" x14ac:dyDescent="0.2">
      <c r="A191" s="162">
        <v>163</v>
      </c>
      <c r="B191" s="74"/>
      <c r="C191" s="75"/>
      <c r="D191" s="75"/>
      <c r="E191" s="75"/>
      <c r="F191" s="75"/>
      <c r="G191" s="20"/>
      <c r="H191" s="20"/>
      <c r="I191" s="20"/>
      <c r="J191" s="20"/>
      <c r="K191" s="192" t="s">
        <v>1424</v>
      </c>
      <c r="L191" s="191"/>
      <c r="M191" s="67"/>
      <c r="N191" s="20"/>
      <c r="O191" s="20"/>
      <c r="P191" s="20"/>
      <c r="Q191" s="20" t="s">
        <v>435</v>
      </c>
      <c r="R191" s="20"/>
      <c r="S191" s="85"/>
      <c r="T191" s="19"/>
      <c r="U191" s="68"/>
      <c r="V191" s="19"/>
      <c r="W191" s="149"/>
      <c r="X191" s="19"/>
      <c r="Y191" s="19"/>
      <c r="Z191" s="19"/>
      <c r="AA191" s="73"/>
      <c r="AB191" s="19"/>
      <c r="AC191" s="23"/>
      <c r="AD191" s="23"/>
      <c r="AE191" s="23"/>
      <c r="AF191" s="23"/>
      <c r="AG191" s="23"/>
      <c r="AH191" s="23"/>
      <c r="AI191" s="19"/>
      <c r="AJ191" s="19"/>
      <c r="AK191" s="83" t="s">
        <v>1413</v>
      </c>
      <c r="AL191" s="83" t="s">
        <v>430</v>
      </c>
      <c r="AM191" s="86"/>
      <c r="AN191" s="86"/>
      <c r="AO191" s="21"/>
      <c r="AP191" s="116"/>
      <c r="AQ191" s="116"/>
      <c r="AR191" s="118"/>
    </row>
    <row r="192" spans="1:44" s="5" customFormat="1" ht="25.5" x14ac:dyDescent="0.2">
      <c r="A192" s="162">
        <v>164</v>
      </c>
      <c r="B192" s="74"/>
      <c r="C192" s="75"/>
      <c r="D192" s="75"/>
      <c r="E192" s="75"/>
      <c r="F192" s="75"/>
      <c r="G192" s="20"/>
      <c r="H192" s="20"/>
      <c r="I192" s="20"/>
      <c r="J192" s="20"/>
      <c r="K192" s="192" t="s">
        <v>1424</v>
      </c>
      <c r="L192" s="191"/>
      <c r="M192" s="67"/>
      <c r="N192" s="20"/>
      <c r="O192" s="20"/>
      <c r="P192" s="20"/>
      <c r="Q192" s="20" t="s">
        <v>447</v>
      </c>
      <c r="R192" s="20"/>
      <c r="S192" s="85"/>
      <c r="T192" s="19"/>
      <c r="U192" s="68"/>
      <c r="V192" s="19"/>
      <c r="W192" s="149"/>
      <c r="X192" s="19"/>
      <c r="Y192" s="19"/>
      <c r="Z192" s="19"/>
      <c r="AA192" s="73"/>
      <c r="AB192" s="19"/>
      <c r="AC192" s="23"/>
      <c r="AD192" s="23"/>
      <c r="AE192" s="23"/>
      <c r="AF192" s="23"/>
      <c r="AG192" s="23"/>
      <c r="AH192" s="23"/>
      <c r="AI192" s="19"/>
      <c r="AJ192" s="19"/>
      <c r="AK192" s="83" t="s">
        <v>1414</v>
      </c>
      <c r="AL192" s="83" t="s">
        <v>430</v>
      </c>
      <c r="AM192" s="86"/>
      <c r="AN192" s="86"/>
      <c r="AO192" s="21"/>
      <c r="AP192" s="116"/>
      <c r="AQ192" s="116"/>
      <c r="AR192" s="118"/>
    </row>
    <row r="193" spans="1:44" s="5" customFormat="1" ht="25.5" x14ac:dyDescent="0.2">
      <c r="A193" s="162">
        <v>165</v>
      </c>
      <c r="B193" s="74"/>
      <c r="C193" s="75"/>
      <c r="D193" s="75"/>
      <c r="E193" s="75"/>
      <c r="F193" s="75"/>
      <c r="G193" s="20"/>
      <c r="H193" s="20"/>
      <c r="I193" s="20"/>
      <c r="J193" s="20"/>
      <c r="K193" s="192" t="s">
        <v>1424</v>
      </c>
      <c r="L193" s="191"/>
      <c r="M193" s="67"/>
      <c r="N193" s="20"/>
      <c r="O193" s="20"/>
      <c r="P193" s="20"/>
      <c r="Q193" s="20" t="s">
        <v>447</v>
      </c>
      <c r="R193" s="20"/>
      <c r="S193" s="85"/>
      <c r="T193" s="19"/>
      <c r="U193" s="68"/>
      <c r="V193" s="19"/>
      <c r="W193" s="149"/>
      <c r="X193" s="19"/>
      <c r="Y193" s="19"/>
      <c r="Z193" s="19"/>
      <c r="AA193" s="73"/>
      <c r="AB193" s="19"/>
      <c r="AC193" s="23"/>
      <c r="AD193" s="23"/>
      <c r="AE193" s="23"/>
      <c r="AF193" s="23"/>
      <c r="AG193" s="23"/>
      <c r="AH193" s="23"/>
      <c r="AI193" s="19"/>
      <c r="AJ193" s="19"/>
      <c r="AK193" s="83" t="s">
        <v>1415</v>
      </c>
      <c r="AL193" s="83" t="s">
        <v>430</v>
      </c>
      <c r="AM193" s="86"/>
      <c r="AN193" s="86"/>
      <c r="AO193" s="21"/>
      <c r="AP193" s="116"/>
      <c r="AQ193" s="116"/>
      <c r="AR193" s="118"/>
    </row>
    <row r="194" spans="1:44" s="5" customFormat="1" ht="25.5" x14ac:dyDescent="0.2">
      <c r="A194" s="162">
        <v>166</v>
      </c>
      <c r="B194" s="74"/>
      <c r="C194" s="75"/>
      <c r="D194" s="75"/>
      <c r="E194" s="75"/>
      <c r="F194" s="75"/>
      <c r="G194" s="20"/>
      <c r="H194" s="20"/>
      <c r="I194" s="20"/>
      <c r="J194" s="20"/>
      <c r="K194" s="192" t="s">
        <v>1424</v>
      </c>
      <c r="L194" s="191"/>
      <c r="M194" s="67"/>
      <c r="N194" s="20"/>
      <c r="O194" s="20"/>
      <c r="P194" s="20"/>
      <c r="Q194" s="20" t="s">
        <v>447</v>
      </c>
      <c r="R194" s="20"/>
      <c r="S194" s="85"/>
      <c r="T194" s="19"/>
      <c r="U194" s="68"/>
      <c r="V194" s="19"/>
      <c r="W194" s="149"/>
      <c r="X194" s="19"/>
      <c r="Y194" s="19"/>
      <c r="Z194" s="19"/>
      <c r="AA194" s="73"/>
      <c r="AB194" s="19"/>
      <c r="AC194" s="23"/>
      <c r="AD194" s="23"/>
      <c r="AE194" s="23"/>
      <c r="AF194" s="23"/>
      <c r="AG194" s="23"/>
      <c r="AH194" s="23"/>
      <c r="AI194" s="19"/>
      <c r="AJ194" s="19"/>
      <c r="AK194" s="83" t="s">
        <v>1416</v>
      </c>
      <c r="AL194" s="83" t="s">
        <v>430</v>
      </c>
      <c r="AM194" s="86"/>
      <c r="AN194" s="86"/>
      <c r="AO194" s="21"/>
      <c r="AP194" s="116"/>
      <c r="AQ194" s="116"/>
      <c r="AR194" s="118"/>
    </row>
    <row r="195" spans="1:44" s="5" customFormat="1" ht="25.5" x14ac:dyDescent="0.2">
      <c r="A195" s="162">
        <v>167</v>
      </c>
      <c r="B195" s="74"/>
      <c r="C195" s="75"/>
      <c r="D195" s="75"/>
      <c r="E195" s="75"/>
      <c r="F195" s="75"/>
      <c r="G195" s="20"/>
      <c r="H195" s="20"/>
      <c r="I195" s="20"/>
      <c r="J195" s="20"/>
      <c r="K195" s="192" t="s">
        <v>1424</v>
      </c>
      <c r="L195" s="191"/>
      <c r="M195" s="67"/>
      <c r="N195" s="20"/>
      <c r="O195" s="20"/>
      <c r="P195" s="20"/>
      <c r="Q195" s="20" t="s">
        <v>447</v>
      </c>
      <c r="R195" s="20"/>
      <c r="S195" s="85"/>
      <c r="T195" s="19"/>
      <c r="U195" s="68"/>
      <c r="V195" s="19"/>
      <c r="W195" s="149"/>
      <c r="X195" s="19"/>
      <c r="Y195" s="19"/>
      <c r="Z195" s="19"/>
      <c r="AA195" s="73"/>
      <c r="AB195" s="19"/>
      <c r="AC195" s="23"/>
      <c r="AD195" s="23"/>
      <c r="AE195" s="23"/>
      <c r="AF195" s="23"/>
      <c r="AG195" s="23"/>
      <c r="AH195" s="23"/>
      <c r="AI195" s="19"/>
      <c r="AJ195" s="19"/>
      <c r="AK195" s="83" t="s">
        <v>1417</v>
      </c>
      <c r="AL195" s="83" t="s">
        <v>430</v>
      </c>
      <c r="AM195" s="86"/>
      <c r="AN195" s="86"/>
      <c r="AO195" s="21"/>
      <c r="AP195" s="116"/>
      <c r="AQ195" s="116"/>
      <c r="AR195" s="118"/>
    </row>
    <row r="196" spans="1:44" s="5" customFormat="1" ht="25.5" x14ac:dyDescent="0.2">
      <c r="A196" s="162">
        <v>168</v>
      </c>
      <c r="B196" s="74"/>
      <c r="C196" s="75"/>
      <c r="D196" s="75"/>
      <c r="E196" s="75"/>
      <c r="F196" s="75"/>
      <c r="G196" s="20"/>
      <c r="H196" s="20"/>
      <c r="I196" s="20"/>
      <c r="J196" s="20"/>
      <c r="K196" s="192" t="s">
        <v>1424</v>
      </c>
      <c r="L196" s="191"/>
      <c r="M196" s="67"/>
      <c r="N196" s="20"/>
      <c r="O196" s="20"/>
      <c r="P196" s="20"/>
      <c r="Q196" s="20" t="s">
        <v>435</v>
      </c>
      <c r="R196" s="20"/>
      <c r="S196" s="85"/>
      <c r="T196" s="19"/>
      <c r="U196" s="68"/>
      <c r="V196" s="19"/>
      <c r="W196" s="149"/>
      <c r="X196" s="19"/>
      <c r="Y196" s="19"/>
      <c r="Z196" s="19"/>
      <c r="AA196" s="73"/>
      <c r="AB196" s="19"/>
      <c r="AC196" s="23"/>
      <c r="AD196" s="23"/>
      <c r="AE196" s="23"/>
      <c r="AF196" s="23"/>
      <c r="AG196" s="23"/>
      <c r="AH196" s="23"/>
      <c r="AI196" s="19"/>
      <c r="AJ196" s="19"/>
      <c r="AK196" s="83" t="s">
        <v>1418</v>
      </c>
      <c r="AL196" s="83" t="s">
        <v>430</v>
      </c>
      <c r="AM196" s="86"/>
      <c r="AN196" s="86"/>
      <c r="AO196" s="21"/>
      <c r="AP196" s="116"/>
      <c r="AQ196" s="116"/>
      <c r="AR196" s="118"/>
    </row>
    <row r="197" spans="1:44" s="5" customFormat="1" ht="25.5" x14ac:dyDescent="0.2">
      <c r="A197" s="162">
        <v>169</v>
      </c>
      <c r="B197" s="74"/>
      <c r="C197" s="75"/>
      <c r="D197" s="75"/>
      <c r="E197" s="75"/>
      <c r="F197" s="75"/>
      <c r="G197" s="20"/>
      <c r="H197" s="20"/>
      <c r="I197" s="20"/>
      <c r="J197" s="20"/>
      <c r="K197" s="192" t="s">
        <v>1424</v>
      </c>
      <c r="L197" s="191"/>
      <c r="M197" s="67"/>
      <c r="N197" s="20"/>
      <c r="O197" s="20"/>
      <c r="P197" s="20"/>
      <c r="Q197" s="20" t="s">
        <v>447</v>
      </c>
      <c r="R197" s="20"/>
      <c r="S197" s="85"/>
      <c r="T197" s="19"/>
      <c r="U197" s="68"/>
      <c r="V197" s="19"/>
      <c r="W197" s="149"/>
      <c r="X197" s="19"/>
      <c r="Y197" s="19"/>
      <c r="Z197" s="19"/>
      <c r="AA197" s="73"/>
      <c r="AB197" s="19"/>
      <c r="AC197" s="23"/>
      <c r="AD197" s="23"/>
      <c r="AE197" s="23"/>
      <c r="AF197" s="23"/>
      <c r="AG197" s="23"/>
      <c r="AH197" s="23"/>
      <c r="AI197" s="19"/>
      <c r="AJ197" s="19"/>
      <c r="AK197" s="83" t="s">
        <v>1419</v>
      </c>
      <c r="AL197" s="83" t="s">
        <v>430</v>
      </c>
      <c r="AM197" s="86"/>
      <c r="AN197" s="86"/>
      <c r="AO197" s="21"/>
      <c r="AP197" s="116"/>
      <c r="AQ197" s="116"/>
      <c r="AR197" s="118"/>
    </row>
    <row r="198" spans="1:44" s="5" customFormat="1" ht="25.5" x14ac:dyDescent="0.2">
      <c r="A198" s="162">
        <v>170</v>
      </c>
      <c r="B198" s="74"/>
      <c r="C198" s="75"/>
      <c r="D198" s="75"/>
      <c r="E198" s="75"/>
      <c r="F198" s="75"/>
      <c r="G198" s="20"/>
      <c r="H198" s="20"/>
      <c r="I198" s="20"/>
      <c r="J198" s="20"/>
      <c r="K198" s="192" t="s">
        <v>1424</v>
      </c>
      <c r="L198" s="191"/>
      <c r="M198" s="67"/>
      <c r="N198" s="20"/>
      <c r="O198" s="20"/>
      <c r="P198" s="20"/>
      <c r="Q198" s="20" t="s">
        <v>447</v>
      </c>
      <c r="R198" s="20"/>
      <c r="S198" s="85"/>
      <c r="T198" s="19"/>
      <c r="U198" s="68"/>
      <c r="V198" s="19"/>
      <c r="W198" s="149"/>
      <c r="X198" s="19"/>
      <c r="Y198" s="19"/>
      <c r="Z198" s="19"/>
      <c r="AA198" s="73"/>
      <c r="AB198" s="19"/>
      <c r="AC198" s="23"/>
      <c r="AD198" s="23"/>
      <c r="AE198" s="23"/>
      <c r="AF198" s="23"/>
      <c r="AG198" s="23"/>
      <c r="AH198" s="23"/>
      <c r="AI198" s="19"/>
      <c r="AJ198" s="19"/>
      <c r="AK198" s="83" t="s">
        <v>1420</v>
      </c>
      <c r="AL198" s="83" t="s">
        <v>430</v>
      </c>
      <c r="AM198" s="86"/>
      <c r="AN198" s="86"/>
      <c r="AO198" s="21"/>
      <c r="AP198" s="116"/>
      <c r="AQ198" s="116"/>
      <c r="AR198" s="118"/>
    </row>
    <row r="199" spans="1:44" s="5" customFormat="1" ht="25.5" x14ac:dyDescent="0.2">
      <c r="A199" s="162">
        <v>171</v>
      </c>
      <c r="B199" s="74"/>
      <c r="C199" s="75"/>
      <c r="D199" s="75"/>
      <c r="E199" s="75"/>
      <c r="F199" s="75"/>
      <c r="G199" s="20"/>
      <c r="H199" s="20"/>
      <c r="I199" s="20"/>
      <c r="J199" s="20"/>
      <c r="K199" s="192" t="s">
        <v>1424</v>
      </c>
      <c r="L199" s="191"/>
      <c r="M199" s="67"/>
      <c r="N199" s="20"/>
      <c r="O199" s="20"/>
      <c r="P199" s="20"/>
      <c r="Q199" s="20" t="s">
        <v>936</v>
      </c>
      <c r="R199" s="20"/>
      <c r="S199" s="85"/>
      <c r="T199" s="19"/>
      <c r="U199" s="68"/>
      <c r="V199" s="19"/>
      <c r="W199" s="149"/>
      <c r="X199" s="19"/>
      <c r="Y199" s="19"/>
      <c r="Z199" s="19"/>
      <c r="AA199" s="73"/>
      <c r="AB199" s="19"/>
      <c r="AC199" s="23"/>
      <c r="AD199" s="23"/>
      <c r="AE199" s="23"/>
      <c r="AF199" s="23"/>
      <c r="AG199" s="23"/>
      <c r="AH199" s="23"/>
      <c r="AI199" s="19"/>
      <c r="AJ199" s="19"/>
      <c r="AK199" s="83" t="s">
        <v>1421</v>
      </c>
      <c r="AL199" s="83" t="s">
        <v>430</v>
      </c>
      <c r="AM199" s="86"/>
      <c r="AN199" s="86"/>
      <c r="AO199" s="21"/>
      <c r="AP199" s="116"/>
      <c r="AQ199" s="116"/>
      <c r="AR199" s="118"/>
    </row>
    <row r="200" spans="1:44" s="5" customFormat="1" ht="25.5" x14ac:dyDescent="0.2">
      <c r="A200" s="162">
        <v>172</v>
      </c>
      <c r="B200" s="74"/>
      <c r="C200" s="75"/>
      <c r="D200" s="75"/>
      <c r="E200" s="75"/>
      <c r="F200" s="75"/>
      <c r="G200" s="20"/>
      <c r="H200" s="20"/>
      <c r="I200" s="20"/>
      <c r="J200" s="20"/>
      <c r="K200" s="192" t="s">
        <v>1424</v>
      </c>
      <c r="L200" s="191"/>
      <c r="M200" s="67"/>
      <c r="N200" s="20"/>
      <c r="O200" s="20"/>
      <c r="P200" s="20"/>
      <c r="Q200" s="20" t="s">
        <v>504</v>
      </c>
      <c r="R200" s="20"/>
      <c r="S200" s="85"/>
      <c r="T200" s="19"/>
      <c r="U200" s="68"/>
      <c r="V200" s="19"/>
      <c r="W200" s="149"/>
      <c r="X200" s="19"/>
      <c r="Y200" s="19"/>
      <c r="Z200" s="19"/>
      <c r="AA200" s="73"/>
      <c r="AB200" s="19"/>
      <c r="AC200" s="23"/>
      <c r="AD200" s="23"/>
      <c r="AE200" s="23"/>
      <c r="AF200" s="23"/>
      <c r="AG200" s="23"/>
      <c r="AH200" s="23"/>
      <c r="AI200" s="19"/>
      <c r="AJ200" s="19"/>
      <c r="AK200" s="83" t="s">
        <v>1422</v>
      </c>
      <c r="AL200" s="83" t="s">
        <v>430</v>
      </c>
      <c r="AM200" s="86"/>
      <c r="AN200" s="86"/>
      <c r="AO200" s="21"/>
      <c r="AP200" s="116"/>
      <c r="AQ200" s="116"/>
      <c r="AR200" s="118"/>
    </row>
    <row r="201" spans="1:44" s="5" customFormat="1" ht="25.5" hidden="1" x14ac:dyDescent="0.2">
      <c r="A201" s="162">
        <v>173</v>
      </c>
      <c r="B201" s="74"/>
      <c r="C201" s="75"/>
      <c r="D201" s="75"/>
      <c r="E201" s="75"/>
      <c r="F201" s="75"/>
      <c r="G201" s="20"/>
      <c r="H201" s="20"/>
      <c r="I201" s="20"/>
      <c r="J201" s="20"/>
      <c r="K201" s="192" t="s">
        <v>1093</v>
      </c>
      <c r="L201" s="197">
        <v>1</v>
      </c>
      <c r="M201" s="67"/>
      <c r="N201" s="20"/>
      <c r="O201" s="20"/>
      <c r="P201" s="20"/>
      <c r="Q201" s="20" t="s">
        <v>943</v>
      </c>
      <c r="R201" s="20"/>
      <c r="S201" s="85"/>
      <c r="T201" s="19"/>
      <c r="U201" s="68"/>
      <c r="V201" s="19"/>
      <c r="W201" s="149"/>
      <c r="X201" s="19"/>
      <c r="Y201" s="19"/>
      <c r="Z201" s="19"/>
      <c r="AA201" s="73"/>
      <c r="AB201" s="19"/>
      <c r="AC201" s="23"/>
      <c r="AD201" s="23"/>
      <c r="AE201" s="23"/>
      <c r="AF201" s="23"/>
      <c r="AG201" s="23"/>
      <c r="AH201" s="23"/>
      <c r="AI201" s="19"/>
      <c r="AJ201" s="19"/>
      <c r="AK201" s="83" t="s">
        <v>1423</v>
      </c>
      <c r="AL201" s="83" t="s">
        <v>359</v>
      </c>
      <c r="AM201" s="86"/>
      <c r="AN201" s="86"/>
      <c r="AO201" s="21"/>
      <c r="AP201" s="116"/>
      <c r="AQ201" s="116"/>
      <c r="AR201" s="118"/>
    </row>
  </sheetData>
  <autoFilter ref="A2:AR201">
    <filterColumn colId="10">
      <filters blank="1">
        <filter val="0"/>
        <filter val="140"/>
        <filter val="3"/>
        <filter val="36"/>
        <filter val="43"/>
        <filter val="7"/>
        <filter val="8"/>
        <filter val="A-A"/>
        <filter val="A-C"/>
        <filter val="A-Q"/>
        <filter val="A-S"/>
        <filter val="A-T"/>
        <filter val="Blanks"/>
        <filter val="Changes Applied Summary"/>
        <filter val="EditsPending"/>
        <filter val="No"/>
        <filter val="Total"/>
        <filter val="Yes"/>
      </filters>
    </filterColumn>
    <filterColumn colId="21">
      <filters blank="1"/>
    </filterColumn>
  </autoFilter>
  <mergeCells count="1">
    <mergeCell ref="AK1:AR1"/>
  </mergeCells>
  <phoneticPr fontId="0" type="noConversion"/>
  <dataValidations count="13">
    <dataValidation type="list" allowBlank="1" showInputMessage="1" showErrorMessage="1" sqref="S3 S66 S134 W3:W142 W169:W201">
      <formula1>"Yes"</formula1>
    </dataValidation>
    <dataValidation showInputMessage="1" showErrorMessage="1" sqref="R15 P5 O4:O65 P105 R78 P71 P68 P94:P97 P84 P113 P99 P101 O67:O133 P136 AK169:AN201 O169:O201 O135:O142 AK3:AN142"/>
    <dataValidation type="list" showInputMessage="1" showErrorMessage="1" sqref="AI4:AI65 AJ3:AJ89 AI67:AI89 AI90:AJ133 AI135:AI139 AJ134:AJ139 AI140:AJ142 AI169:AJ201 K159:K160">
      <formula1>"Yes,No"</formula1>
    </dataValidation>
    <dataValidation type="list" allowBlank="1" showInputMessage="1" showErrorMessage="1" sqref="AF3:AF15 AF17:AF78 AF80:AF142 AG3:AG142 AF169:AG201">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42 AP169:AQ201">
      <formula1>"ARB,CCOW,CDS,CQ,Ed,EHR,FM,M and M,M and M/ CMETs,M and M/ Templates,M and M/ Tooling,MedRec,OO,PA,PC,PM,Publishing,RCRIM,Sched,StructDocs,Implementation,Vocab"</formula1>
    </dataValidation>
    <dataValidation type="list" showInputMessage="1" showErrorMessage="1" sqref="Y3:Y142 Y169:Y201 Y147:Y157">
      <formula1>dispositionstatus</formula1>
    </dataValidation>
    <dataValidation type="list" allowBlank="1" showInputMessage="1" showErrorMessage="1" sqref="S4:S65 S67:S133 S135:S142 S169:S201">
      <formula1>"Yes,No"</formula1>
    </dataValidation>
    <dataValidation type="list" allowBlank="1" showInputMessage="1" showErrorMessage="1" sqref="U3:U142 U169:U201">
      <formula1>"NextCall,FutureCall,Deferred,MonQ1,MonQ2,MonQ3,MonQ4,TueQ1,TueQ2,TueQ3,TueQ4,WedQ1,WedQ2,WedQ3,WedQ4,ThurQ1,ThurQ2,ThurQ3,ThurQ4,FriQ1,FriQ2"</formula1>
    </dataValidation>
    <dataValidation type="list" showInputMessage="1" showErrorMessage="1" sqref="E148:E153 K3:K142 K169:K201 L169:L178 L191:L200">
      <formula1>"NEG,A-A,A-S,A-T,A-Q,A-C"</formula1>
    </dataValidation>
    <dataValidation type="list" showInputMessage="1" showErrorMessage="1" sqref="M3:M142 M169:M201">
      <formula1>"Correction,Clarification,Enhancement"</formula1>
    </dataValidation>
    <dataValidation type="list" allowBlank="1" showInputMessage="1" showErrorMessage="1" sqref="G3:G142 G169:G201">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6" workbookViewId="0">
      <selection activeCell="B46" sqref="B46"/>
    </sheetView>
  </sheetViews>
  <sheetFormatPr defaultColWidth="8.7109375" defaultRowHeight="12.75" x14ac:dyDescent="0.2"/>
  <cols>
    <col min="1" max="1" width="1.42578125" customWidth="1"/>
    <col min="2" max="2" width="29.7109375" customWidth="1"/>
    <col min="3" max="3" width="11.140625" style="43" customWidth="1"/>
    <col min="4" max="6" width="9.140625" style="43" customWidth="1"/>
    <col min="7" max="7" width="12.7109375" style="43" customWidth="1"/>
    <col min="8" max="8" width="15" style="43" customWidth="1"/>
    <col min="9" max="9" width="19.42578125" style="43" customWidth="1"/>
    <col min="10" max="10" width="43.28515625" style="105" customWidth="1"/>
  </cols>
  <sheetData>
    <row r="1" spans="2:13" ht="13.5" thickBot="1" x14ac:dyDescent="0.25">
      <c r="H1" s="250" t="s">
        <v>27</v>
      </c>
      <c r="I1" s="250"/>
    </row>
    <row r="2" spans="2:13" ht="15.75" x14ac:dyDescent="0.25">
      <c r="B2" s="22" t="s">
        <v>28</v>
      </c>
      <c r="C2" s="44"/>
      <c r="D2" s="44"/>
      <c r="E2" s="44"/>
      <c r="F2" s="44"/>
      <c r="G2" s="44"/>
      <c r="H2" s="44"/>
      <c r="I2" s="45"/>
    </row>
    <row r="3" spans="2:13" ht="72" customHeight="1" thickBot="1" x14ac:dyDescent="0.25">
      <c r="B3" s="305" t="s">
        <v>169</v>
      </c>
      <c r="C3" s="253"/>
      <c r="D3" s="253"/>
      <c r="E3" s="253"/>
      <c r="F3" s="253"/>
      <c r="G3" s="253"/>
      <c r="H3" s="253"/>
      <c r="I3" s="254"/>
    </row>
    <row r="4" spans="2:13" ht="375" customHeight="1" thickBot="1" x14ac:dyDescent="0.25">
      <c r="B4" s="251" t="s">
        <v>87</v>
      </c>
      <c r="C4" s="252"/>
      <c r="D4" s="253"/>
      <c r="E4" s="252"/>
      <c r="F4" s="253"/>
      <c r="G4" s="252"/>
      <c r="H4" s="253"/>
      <c r="I4" s="254"/>
    </row>
    <row r="5" spans="2:13" ht="15.75" x14ac:dyDescent="0.25">
      <c r="B5" s="22" t="s">
        <v>29</v>
      </c>
      <c r="C5" s="44"/>
      <c r="D5" s="44"/>
      <c r="E5" s="44"/>
      <c r="F5" s="44"/>
      <c r="G5" s="44"/>
      <c r="H5" s="44"/>
      <c r="I5" s="92"/>
    </row>
    <row r="6" spans="2:13" ht="18" customHeight="1" x14ac:dyDescent="0.2">
      <c r="B6" s="258" t="s">
        <v>48</v>
      </c>
      <c r="C6" s="259"/>
      <c r="D6" s="259"/>
      <c r="E6" s="259"/>
      <c r="F6" s="259"/>
      <c r="G6" s="259"/>
      <c r="H6" s="259"/>
      <c r="I6" s="260"/>
      <c r="J6" s="123" t="s">
        <v>177</v>
      </c>
      <c r="K6" s="4"/>
      <c r="L6" s="4"/>
      <c r="M6" s="3"/>
    </row>
    <row r="7" spans="2:13" ht="18" customHeight="1" x14ac:dyDescent="0.2">
      <c r="B7" s="108" t="s">
        <v>178</v>
      </c>
      <c r="C7" s="261" t="s">
        <v>57</v>
      </c>
      <c r="D7" s="262"/>
      <c r="E7" s="262"/>
      <c r="F7" s="262"/>
      <c r="G7" s="262"/>
      <c r="H7" s="262"/>
      <c r="I7" s="262"/>
      <c r="J7" s="91" t="s">
        <v>89</v>
      </c>
      <c r="K7" s="4"/>
      <c r="L7" s="4"/>
      <c r="M7" s="3"/>
    </row>
    <row r="8" spans="2:13" ht="108" customHeight="1" x14ac:dyDescent="0.2">
      <c r="B8" s="39" t="s">
        <v>179</v>
      </c>
      <c r="C8" s="247" t="s">
        <v>90</v>
      </c>
      <c r="D8" s="248"/>
      <c r="E8" s="248"/>
      <c r="F8" s="248"/>
      <c r="G8" s="248"/>
      <c r="H8" s="248"/>
      <c r="I8" s="249"/>
      <c r="J8" s="124" t="s">
        <v>89</v>
      </c>
      <c r="K8" s="4"/>
      <c r="L8" s="4"/>
      <c r="M8" s="4"/>
    </row>
    <row r="9" spans="2:13" ht="24.75" customHeight="1" x14ac:dyDescent="0.2">
      <c r="B9" s="39" t="s">
        <v>180</v>
      </c>
      <c r="C9" s="247" t="s">
        <v>92</v>
      </c>
      <c r="D9" s="248"/>
      <c r="E9" s="248"/>
      <c r="F9" s="248"/>
      <c r="G9" s="248"/>
      <c r="H9" s="248"/>
      <c r="I9" s="249"/>
      <c r="J9" s="130" t="s">
        <v>215</v>
      </c>
      <c r="K9" s="4"/>
      <c r="L9" s="4"/>
      <c r="M9" s="4"/>
    </row>
    <row r="10" spans="2:13" ht="24.75" customHeight="1" x14ac:dyDescent="0.2">
      <c r="B10" s="39" t="s">
        <v>181</v>
      </c>
      <c r="C10" s="248" t="s">
        <v>44</v>
      </c>
      <c r="D10" s="248"/>
      <c r="E10" s="248"/>
      <c r="F10" s="248"/>
      <c r="G10" s="248"/>
      <c r="H10" s="248"/>
      <c r="I10" s="249"/>
      <c r="J10" s="124" t="s">
        <v>216</v>
      </c>
      <c r="K10" s="4"/>
      <c r="L10" s="4"/>
      <c r="M10" s="4"/>
    </row>
    <row r="11" spans="2:13" ht="24.75" customHeight="1" x14ac:dyDescent="0.2">
      <c r="B11" s="39" t="s">
        <v>182</v>
      </c>
      <c r="C11" s="247" t="s">
        <v>142</v>
      </c>
      <c r="D11" s="248"/>
      <c r="E11" s="248"/>
      <c r="F11" s="248"/>
      <c r="G11" s="248"/>
      <c r="H11" s="248"/>
      <c r="I11" s="249"/>
      <c r="J11" s="124" t="s">
        <v>215</v>
      </c>
      <c r="K11" s="4"/>
      <c r="L11" s="4"/>
      <c r="M11" s="4"/>
    </row>
    <row r="12" spans="2:13" ht="37.5" customHeight="1" x14ac:dyDescent="0.2">
      <c r="B12" s="39" t="s">
        <v>183</v>
      </c>
      <c r="C12" s="247" t="s">
        <v>143</v>
      </c>
      <c r="D12" s="248"/>
      <c r="E12" s="248"/>
      <c r="F12" s="248"/>
      <c r="G12" s="248"/>
      <c r="H12" s="248"/>
      <c r="I12" s="249"/>
      <c r="J12" s="124" t="s">
        <v>217</v>
      </c>
      <c r="K12" s="4"/>
      <c r="L12" s="4"/>
      <c r="M12" s="4"/>
    </row>
    <row r="13" spans="2:13" ht="25.5" customHeight="1" x14ac:dyDescent="0.2">
      <c r="B13" s="93" t="s">
        <v>184</v>
      </c>
      <c r="C13" s="267" t="s">
        <v>93</v>
      </c>
      <c r="D13" s="268"/>
      <c r="E13" s="268"/>
      <c r="F13" s="268"/>
      <c r="G13" s="268"/>
      <c r="H13" s="268"/>
      <c r="I13" s="269"/>
      <c r="J13" s="124" t="s">
        <v>91</v>
      </c>
      <c r="K13" s="4"/>
      <c r="L13" s="4"/>
      <c r="M13" s="4"/>
    </row>
    <row r="14" spans="2:13" x14ac:dyDescent="0.2">
      <c r="B14" s="94"/>
      <c r="C14" s="95" t="s">
        <v>94</v>
      </c>
      <c r="D14" s="263" t="s">
        <v>95</v>
      </c>
      <c r="E14" s="264"/>
      <c r="F14" s="264"/>
      <c r="G14" s="264"/>
      <c r="H14" s="264"/>
      <c r="I14" s="96"/>
      <c r="J14" s="124"/>
      <c r="K14" s="4"/>
      <c r="L14" s="4"/>
      <c r="M14" s="4"/>
    </row>
    <row r="15" spans="2:13" x14ac:dyDescent="0.2">
      <c r="B15" s="94"/>
      <c r="C15" s="95" t="s">
        <v>96</v>
      </c>
      <c r="D15" s="263" t="s">
        <v>97</v>
      </c>
      <c r="E15" s="264"/>
      <c r="F15" s="264"/>
      <c r="G15" s="264"/>
      <c r="H15" s="264"/>
      <c r="I15" s="96"/>
      <c r="J15" s="124"/>
      <c r="K15" s="4"/>
      <c r="L15" s="4"/>
      <c r="M15" s="4"/>
    </row>
    <row r="16" spans="2:13" x14ac:dyDescent="0.2">
      <c r="B16" s="94"/>
      <c r="C16" s="95" t="s">
        <v>98</v>
      </c>
      <c r="D16" s="255" t="s">
        <v>99</v>
      </c>
      <c r="E16" s="265"/>
      <c r="F16" s="265"/>
      <c r="G16" s="265"/>
      <c r="H16" s="266"/>
      <c r="I16" s="96"/>
      <c r="J16" s="124"/>
      <c r="K16" s="4"/>
      <c r="L16" s="4"/>
      <c r="M16" s="4"/>
    </row>
    <row r="17" spans="2:13" x14ac:dyDescent="0.2">
      <c r="B17" s="94"/>
      <c r="C17" s="95" t="s">
        <v>100</v>
      </c>
      <c r="D17" s="255" t="s">
        <v>101</v>
      </c>
      <c r="E17" s="265"/>
      <c r="F17" s="265"/>
      <c r="G17" s="265"/>
      <c r="H17" s="266"/>
      <c r="I17" s="96"/>
      <c r="J17" s="124"/>
      <c r="K17" s="4"/>
      <c r="L17" s="4"/>
      <c r="M17" s="4"/>
    </row>
    <row r="18" spans="2:13" x14ac:dyDescent="0.2">
      <c r="B18" s="94"/>
      <c r="C18" s="95" t="s">
        <v>102</v>
      </c>
      <c r="D18" s="263" t="s">
        <v>103</v>
      </c>
      <c r="E18" s="264"/>
      <c r="F18" s="264"/>
      <c r="G18" s="264"/>
      <c r="H18" s="264"/>
      <c r="I18" s="96"/>
      <c r="J18" s="124"/>
      <c r="K18" s="4"/>
      <c r="L18" s="4"/>
      <c r="M18" s="4"/>
    </row>
    <row r="19" spans="2:13" x14ac:dyDescent="0.2">
      <c r="B19" s="94"/>
      <c r="C19" s="95" t="s">
        <v>104</v>
      </c>
      <c r="D19" s="263" t="s">
        <v>105</v>
      </c>
      <c r="E19" s="264"/>
      <c r="F19" s="264"/>
      <c r="G19" s="264"/>
      <c r="H19" s="264"/>
      <c r="I19" s="96"/>
      <c r="J19" s="124"/>
      <c r="K19" s="4"/>
      <c r="L19" s="4"/>
      <c r="M19" s="4"/>
    </row>
    <row r="20" spans="2:13" x14ac:dyDescent="0.2">
      <c r="B20" s="94"/>
      <c r="C20" s="97" t="s">
        <v>106</v>
      </c>
      <c r="D20" s="264" t="s">
        <v>107</v>
      </c>
      <c r="E20" s="264"/>
      <c r="F20" s="264"/>
      <c r="G20" s="264"/>
      <c r="H20" s="264"/>
      <c r="I20" s="96"/>
      <c r="J20" s="124"/>
      <c r="K20" s="4"/>
      <c r="L20" s="4"/>
      <c r="M20" s="4"/>
    </row>
    <row r="21" spans="2:13" x14ac:dyDescent="0.2">
      <c r="B21" s="94"/>
      <c r="C21" s="97" t="s">
        <v>108</v>
      </c>
      <c r="D21" s="270" t="s">
        <v>109</v>
      </c>
      <c r="E21" s="271"/>
      <c r="F21" s="271"/>
      <c r="G21" s="271"/>
      <c r="H21" s="272"/>
      <c r="I21" s="96"/>
      <c r="J21" s="124"/>
      <c r="K21" s="4"/>
      <c r="L21" s="4"/>
      <c r="M21" s="4"/>
    </row>
    <row r="22" spans="2:13" x14ac:dyDescent="0.2">
      <c r="B22" s="94"/>
      <c r="C22" s="95" t="s">
        <v>110</v>
      </c>
      <c r="D22" s="255" t="s">
        <v>111</v>
      </c>
      <c r="E22" s="265"/>
      <c r="F22" s="265"/>
      <c r="G22" s="265"/>
      <c r="H22" s="266"/>
      <c r="I22" s="96"/>
      <c r="J22" s="124"/>
      <c r="K22" s="4"/>
      <c r="L22" s="4"/>
      <c r="M22" s="4"/>
    </row>
    <row r="23" spans="2:13" x14ac:dyDescent="0.2">
      <c r="B23" s="94"/>
      <c r="C23" s="95" t="s">
        <v>112</v>
      </c>
      <c r="D23" s="255" t="s">
        <v>113</v>
      </c>
      <c r="E23" s="271"/>
      <c r="F23" s="271"/>
      <c r="G23" s="271"/>
      <c r="H23" s="272"/>
      <c r="I23" s="96"/>
      <c r="J23" s="124"/>
      <c r="K23" s="4"/>
      <c r="L23" s="4"/>
      <c r="M23" s="4"/>
    </row>
    <row r="24" spans="2:13" x14ac:dyDescent="0.2">
      <c r="B24" s="94"/>
      <c r="C24" s="95" t="s">
        <v>114</v>
      </c>
      <c r="D24" s="255" t="s">
        <v>115</v>
      </c>
      <c r="E24" s="265"/>
      <c r="F24" s="265"/>
      <c r="G24" s="265"/>
      <c r="H24" s="266"/>
      <c r="I24" s="96"/>
      <c r="J24" s="124"/>
      <c r="K24" s="4"/>
      <c r="L24" s="4"/>
      <c r="M24" s="4"/>
    </row>
    <row r="25" spans="2:13" x14ac:dyDescent="0.2">
      <c r="B25" s="94"/>
      <c r="C25" s="95" t="s">
        <v>116</v>
      </c>
      <c r="D25" s="255" t="s">
        <v>117</v>
      </c>
      <c r="E25" s="265"/>
      <c r="F25" s="265"/>
      <c r="G25" s="265"/>
      <c r="H25" s="266"/>
      <c r="I25" s="96"/>
      <c r="J25" s="124"/>
      <c r="K25" s="4"/>
      <c r="L25" s="4"/>
      <c r="M25" s="4"/>
    </row>
    <row r="26" spans="2:13" x14ac:dyDescent="0.2">
      <c r="B26" s="94"/>
      <c r="C26" s="95" t="s">
        <v>118</v>
      </c>
      <c r="D26" s="255" t="s">
        <v>119</v>
      </c>
      <c r="E26" s="265"/>
      <c r="F26" s="265"/>
      <c r="G26" s="265"/>
      <c r="H26" s="266"/>
      <c r="I26" s="96"/>
      <c r="J26" s="124"/>
      <c r="K26" s="4"/>
      <c r="L26" s="4"/>
      <c r="M26" s="4"/>
    </row>
    <row r="27" spans="2:13" x14ac:dyDescent="0.2">
      <c r="B27" s="94"/>
      <c r="C27" s="95" t="s">
        <v>120</v>
      </c>
      <c r="D27" s="255" t="s">
        <v>121</v>
      </c>
      <c r="E27" s="265"/>
      <c r="F27" s="265"/>
      <c r="G27" s="265"/>
      <c r="H27" s="266"/>
      <c r="I27" s="96"/>
      <c r="J27" s="124"/>
      <c r="K27" s="4"/>
      <c r="L27" s="4"/>
      <c r="M27" s="4"/>
    </row>
    <row r="28" spans="2:13" x14ac:dyDescent="0.2">
      <c r="B28" s="94"/>
      <c r="C28" s="95" t="s">
        <v>122</v>
      </c>
      <c r="D28" s="255" t="s">
        <v>123</v>
      </c>
      <c r="E28" s="265"/>
      <c r="F28" s="265"/>
      <c r="G28" s="265"/>
      <c r="H28" s="266"/>
      <c r="I28" s="96"/>
      <c r="J28" s="124"/>
      <c r="K28" s="4"/>
      <c r="L28" s="4"/>
      <c r="M28" s="4"/>
    </row>
    <row r="29" spans="2:13" x14ac:dyDescent="0.2">
      <c r="B29" s="94"/>
      <c r="C29" s="97" t="s">
        <v>124</v>
      </c>
      <c r="D29" s="270" t="s">
        <v>125</v>
      </c>
      <c r="E29" s="271"/>
      <c r="F29" s="271"/>
      <c r="G29" s="271"/>
      <c r="H29" s="272"/>
      <c r="I29" s="96"/>
      <c r="J29" s="124"/>
      <c r="K29" s="4"/>
      <c r="L29" s="4"/>
      <c r="M29" s="4"/>
    </row>
    <row r="30" spans="2:13" x14ac:dyDescent="0.2">
      <c r="B30" s="94"/>
      <c r="C30" s="95" t="s">
        <v>126</v>
      </c>
      <c r="D30" s="255" t="s">
        <v>127</v>
      </c>
      <c r="E30" s="265"/>
      <c r="F30" s="265"/>
      <c r="G30" s="265"/>
      <c r="H30" s="266"/>
      <c r="I30" s="96"/>
      <c r="J30" s="124"/>
      <c r="K30" s="4"/>
      <c r="L30" s="4"/>
      <c r="M30" s="4"/>
    </row>
    <row r="31" spans="2:13" x14ac:dyDescent="0.2">
      <c r="B31" s="94"/>
      <c r="C31" s="95" t="s">
        <v>128</v>
      </c>
      <c r="D31" s="255" t="s">
        <v>129</v>
      </c>
      <c r="E31" s="265"/>
      <c r="F31" s="265"/>
      <c r="G31" s="265"/>
      <c r="H31" s="266"/>
      <c r="I31" s="96"/>
      <c r="J31" s="124"/>
      <c r="K31" s="4"/>
      <c r="L31" s="4"/>
      <c r="M31" s="4"/>
    </row>
    <row r="32" spans="2:13" x14ac:dyDescent="0.2">
      <c r="B32" s="94"/>
      <c r="C32" s="95" t="s">
        <v>130</v>
      </c>
      <c r="D32" s="255" t="s">
        <v>131</v>
      </c>
      <c r="E32" s="265"/>
      <c r="F32" s="265"/>
      <c r="G32" s="265"/>
      <c r="H32" s="266"/>
      <c r="I32" s="96"/>
      <c r="J32" s="124"/>
      <c r="K32" s="4"/>
      <c r="L32" s="4"/>
      <c r="M32" s="4"/>
    </row>
    <row r="33" spans="2:13" x14ac:dyDescent="0.2">
      <c r="B33" s="94"/>
      <c r="C33" s="95" t="s">
        <v>132</v>
      </c>
      <c r="D33" s="255" t="s">
        <v>133</v>
      </c>
      <c r="E33" s="265"/>
      <c r="F33" s="265"/>
      <c r="G33" s="265"/>
      <c r="H33" s="266"/>
      <c r="I33" s="96"/>
      <c r="J33" s="124"/>
      <c r="K33" s="4"/>
      <c r="L33" s="4"/>
      <c r="M33" s="4"/>
    </row>
    <row r="34" spans="2:13" x14ac:dyDescent="0.2">
      <c r="B34" s="94"/>
      <c r="C34" s="95" t="s">
        <v>134</v>
      </c>
      <c r="D34" s="255" t="s">
        <v>135</v>
      </c>
      <c r="E34" s="265"/>
      <c r="F34" s="265"/>
      <c r="G34" s="265"/>
      <c r="H34" s="266"/>
      <c r="I34" s="96"/>
      <c r="J34" s="124"/>
      <c r="K34" s="4"/>
      <c r="L34" s="4"/>
      <c r="M34" s="4"/>
    </row>
    <row r="35" spans="2:13" x14ac:dyDescent="0.2">
      <c r="B35" s="94"/>
      <c r="C35" s="95" t="s">
        <v>136</v>
      </c>
      <c r="D35" s="255" t="s">
        <v>137</v>
      </c>
      <c r="E35" s="265"/>
      <c r="F35" s="265"/>
      <c r="G35" s="265"/>
      <c r="H35" s="266"/>
      <c r="I35" s="96"/>
      <c r="J35" s="124"/>
      <c r="K35" s="4"/>
      <c r="L35" s="4"/>
      <c r="M35" s="4"/>
    </row>
    <row r="36" spans="2:13" x14ac:dyDescent="0.2">
      <c r="B36" s="94"/>
      <c r="C36" s="95" t="s">
        <v>138</v>
      </c>
      <c r="D36" s="263" t="s">
        <v>139</v>
      </c>
      <c r="E36" s="264"/>
      <c r="F36" s="264"/>
      <c r="G36" s="264"/>
      <c r="H36" s="264"/>
      <c r="I36" s="96"/>
      <c r="J36" s="124"/>
      <c r="K36" s="4"/>
      <c r="L36" s="4"/>
      <c r="M36" s="4"/>
    </row>
    <row r="37" spans="2:13" x14ac:dyDescent="0.2">
      <c r="B37" s="98"/>
      <c r="C37" s="99"/>
      <c r="D37" s="99"/>
      <c r="E37" s="99"/>
      <c r="F37" s="99"/>
      <c r="G37" s="99"/>
      <c r="H37" s="99"/>
      <c r="I37" s="96"/>
      <c r="J37" s="124"/>
      <c r="K37" s="4"/>
      <c r="L37" s="4"/>
      <c r="M37" s="4"/>
    </row>
    <row r="38" spans="2:13" ht="45" customHeight="1" x14ac:dyDescent="0.2">
      <c r="B38" s="39" t="s">
        <v>185</v>
      </c>
      <c r="C38" s="255" t="s">
        <v>140</v>
      </c>
      <c r="D38" s="256"/>
      <c r="E38" s="256"/>
      <c r="F38" s="256"/>
      <c r="G38" s="256"/>
      <c r="H38" s="256"/>
      <c r="I38" s="257"/>
      <c r="J38" s="124" t="s">
        <v>144</v>
      </c>
      <c r="K38" s="4"/>
      <c r="L38" s="4"/>
      <c r="M38" s="4"/>
    </row>
    <row r="39" spans="2:13" ht="42.75" customHeight="1" x14ac:dyDescent="0.2">
      <c r="B39" s="39" t="s">
        <v>186</v>
      </c>
      <c r="C39" s="255" t="s">
        <v>141</v>
      </c>
      <c r="D39" s="256"/>
      <c r="E39" s="256"/>
      <c r="F39" s="256"/>
      <c r="G39" s="256"/>
      <c r="H39" s="256"/>
      <c r="I39" s="257"/>
      <c r="J39" s="124" t="s">
        <v>144</v>
      </c>
      <c r="K39" s="4"/>
      <c r="L39" s="4"/>
      <c r="M39" s="4"/>
    </row>
    <row r="40" spans="2:13" ht="24.75" customHeight="1" x14ac:dyDescent="0.2">
      <c r="B40" s="39" t="s">
        <v>187</v>
      </c>
      <c r="C40" s="255" t="s">
        <v>64</v>
      </c>
      <c r="D40" s="256"/>
      <c r="E40" s="256"/>
      <c r="F40" s="256"/>
      <c r="G40" s="256"/>
      <c r="H40" s="256"/>
      <c r="I40" s="257"/>
      <c r="J40" s="124" t="s">
        <v>144</v>
      </c>
      <c r="K40" s="4"/>
      <c r="L40" s="4"/>
      <c r="M40" s="4"/>
    </row>
    <row r="41" spans="2:13" ht="330" customHeight="1" x14ac:dyDescent="0.2">
      <c r="B41" s="38" t="s">
        <v>188</v>
      </c>
      <c r="C41" s="273" t="s">
        <v>60</v>
      </c>
      <c r="D41" s="274"/>
      <c r="E41" s="274"/>
      <c r="F41" s="274"/>
      <c r="G41" s="274"/>
      <c r="H41" s="274"/>
      <c r="I41" s="275"/>
      <c r="J41" s="125" t="s">
        <v>89</v>
      </c>
      <c r="M41" s="4"/>
    </row>
    <row r="42" spans="2:13" ht="130.5" customHeight="1" x14ac:dyDescent="0.2">
      <c r="B42" s="38" t="s">
        <v>189</v>
      </c>
      <c r="C42" s="255" t="s">
        <v>173</v>
      </c>
      <c r="D42" s="256"/>
      <c r="E42" s="256"/>
      <c r="F42" s="256"/>
      <c r="G42" s="256"/>
      <c r="H42" s="256"/>
      <c r="I42" s="257"/>
      <c r="J42" s="125" t="s">
        <v>89</v>
      </c>
      <c r="M42" s="4"/>
    </row>
    <row r="43" spans="2:13" ht="178.5" customHeight="1" x14ac:dyDescent="0.2">
      <c r="B43" s="38" t="s">
        <v>190</v>
      </c>
      <c r="C43" s="255" t="s">
        <v>175</v>
      </c>
      <c r="D43" s="256"/>
      <c r="E43" s="256"/>
      <c r="F43" s="256"/>
      <c r="G43" s="256"/>
      <c r="H43" s="256"/>
      <c r="I43" s="257"/>
      <c r="J43" s="125" t="s">
        <v>144</v>
      </c>
      <c r="M43" s="4"/>
    </row>
    <row r="44" spans="2:13" ht="18" customHeight="1" x14ac:dyDescent="0.2">
      <c r="B44" s="39" t="s">
        <v>220</v>
      </c>
      <c r="C44" s="276" t="s">
        <v>69</v>
      </c>
      <c r="D44" s="247"/>
      <c r="E44" s="247"/>
      <c r="F44" s="247"/>
      <c r="G44" s="247"/>
      <c r="H44" s="247"/>
      <c r="I44" s="277"/>
      <c r="J44" s="125" t="s">
        <v>89</v>
      </c>
      <c r="M44" s="4"/>
    </row>
    <row r="45" spans="2:13" ht="15.75" customHeight="1" x14ac:dyDescent="0.2">
      <c r="B45" s="39" t="s">
        <v>221</v>
      </c>
      <c r="C45" s="276" t="s">
        <v>59</v>
      </c>
      <c r="D45" s="247"/>
      <c r="E45" s="247"/>
      <c r="F45" s="247"/>
      <c r="G45" s="247"/>
      <c r="H45" s="247"/>
      <c r="I45" s="277"/>
      <c r="J45" s="124" t="s">
        <v>89</v>
      </c>
      <c r="M45" s="4"/>
    </row>
    <row r="46" spans="2:13" ht="70.5" customHeight="1" x14ac:dyDescent="0.2">
      <c r="B46" s="38" t="s">
        <v>222</v>
      </c>
      <c r="C46" s="255" t="s">
        <v>174</v>
      </c>
      <c r="D46" s="256"/>
      <c r="E46" s="256"/>
      <c r="F46" s="256"/>
      <c r="G46" s="256"/>
      <c r="H46" s="256"/>
      <c r="I46" s="257"/>
      <c r="J46" s="124" t="s">
        <v>89</v>
      </c>
      <c r="K46" s="4"/>
      <c r="L46" s="4"/>
      <c r="M46" s="4"/>
    </row>
    <row r="47" spans="2:13" ht="52.5" customHeight="1" x14ac:dyDescent="0.2">
      <c r="B47" s="38" t="s">
        <v>223</v>
      </c>
      <c r="C47" s="255" t="s">
        <v>176</v>
      </c>
      <c r="D47" s="256"/>
      <c r="E47" s="256"/>
      <c r="F47" s="256"/>
      <c r="G47" s="256"/>
      <c r="H47" s="256"/>
      <c r="I47" s="257"/>
      <c r="J47" s="124" t="s">
        <v>144</v>
      </c>
      <c r="K47" s="4"/>
      <c r="L47" s="4"/>
      <c r="M47" s="4"/>
    </row>
    <row r="48" spans="2:13" ht="59.25" customHeight="1" x14ac:dyDescent="0.2">
      <c r="B48" s="89" t="s">
        <v>224</v>
      </c>
      <c r="C48" s="315" t="s">
        <v>152</v>
      </c>
      <c r="D48" s="271"/>
      <c r="E48" s="271"/>
      <c r="F48" s="271"/>
      <c r="G48" s="271"/>
      <c r="H48" s="271"/>
      <c r="I48" s="316"/>
      <c r="J48" s="124" t="s">
        <v>89</v>
      </c>
    </row>
    <row r="49" spans="2:13" ht="18" customHeight="1" x14ac:dyDescent="0.2">
      <c r="B49" s="258" t="s">
        <v>70</v>
      </c>
      <c r="C49" s="259"/>
      <c r="D49" s="259"/>
      <c r="E49" s="259"/>
      <c r="F49" s="259"/>
      <c r="G49" s="259"/>
      <c r="H49" s="259"/>
      <c r="I49" s="260"/>
      <c r="J49" s="123"/>
      <c r="K49" s="4"/>
      <c r="L49" s="4"/>
      <c r="M49" s="3"/>
    </row>
    <row r="50" spans="2:13" ht="67.5" customHeight="1" x14ac:dyDescent="0.2">
      <c r="B50" s="109" t="s">
        <v>225</v>
      </c>
      <c r="C50" s="281" t="s">
        <v>159</v>
      </c>
      <c r="D50" s="282"/>
      <c r="E50" s="282"/>
      <c r="F50" s="282"/>
      <c r="G50" s="282"/>
      <c r="H50" s="282"/>
      <c r="I50" s="283"/>
      <c r="J50" s="124" t="s">
        <v>89</v>
      </c>
      <c r="K50" s="4"/>
      <c r="L50" s="4"/>
      <c r="M50" s="3"/>
    </row>
    <row r="51" spans="2:13" x14ac:dyDescent="0.2">
      <c r="B51" s="109" t="s">
        <v>226</v>
      </c>
      <c r="C51" s="281" t="s">
        <v>171</v>
      </c>
      <c r="D51" s="282"/>
      <c r="E51" s="282"/>
      <c r="F51" s="282"/>
      <c r="G51" s="282"/>
      <c r="H51" s="282"/>
      <c r="I51" s="283"/>
      <c r="J51" s="124" t="s">
        <v>89</v>
      </c>
      <c r="K51" s="4"/>
      <c r="L51" s="4"/>
      <c r="M51" s="3"/>
    </row>
    <row r="52" spans="2:13" ht="28.5" customHeight="1" x14ac:dyDescent="0.2">
      <c r="B52" s="36" t="s">
        <v>227</v>
      </c>
      <c r="C52" s="287" t="s">
        <v>73</v>
      </c>
      <c r="D52" s="288"/>
      <c r="E52" s="288"/>
      <c r="F52" s="288"/>
      <c r="G52" s="288"/>
      <c r="H52" s="288"/>
      <c r="I52" s="289"/>
      <c r="J52" s="124" t="s">
        <v>89</v>
      </c>
      <c r="K52" s="4"/>
      <c r="L52" s="4"/>
      <c r="M52" s="4"/>
    </row>
    <row r="53" spans="2:13" ht="39.75" customHeight="1" x14ac:dyDescent="0.2">
      <c r="B53" s="150" t="s">
        <v>228</v>
      </c>
      <c r="C53" s="299" t="s">
        <v>151</v>
      </c>
      <c r="D53" s="300"/>
      <c r="E53" s="300"/>
      <c r="F53" s="300"/>
      <c r="G53" s="300"/>
      <c r="H53" s="300"/>
      <c r="I53" s="301"/>
      <c r="J53" s="125" t="s">
        <v>89</v>
      </c>
      <c r="M53" s="4"/>
    </row>
    <row r="54" spans="2:13" ht="65.25" customHeight="1" x14ac:dyDescent="0.2">
      <c r="B54" s="36" t="s">
        <v>191</v>
      </c>
      <c r="C54" s="287" t="s">
        <v>154</v>
      </c>
      <c r="D54" s="288"/>
      <c r="E54" s="288"/>
      <c r="F54" s="288"/>
      <c r="G54" s="288"/>
      <c r="H54" s="288"/>
      <c r="I54" s="289"/>
      <c r="J54" s="124" t="s">
        <v>89</v>
      </c>
      <c r="K54" s="4"/>
      <c r="L54" s="4"/>
      <c r="M54" s="4"/>
    </row>
    <row r="55" spans="2:13" ht="33.75" customHeight="1" x14ac:dyDescent="0.2">
      <c r="B55" s="36" t="s">
        <v>192</v>
      </c>
      <c r="C55" s="309" t="s">
        <v>22</v>
      </c>
      <c r="D55" s="310"/>
      <c r="E55" s="310"/>
      <c r="F55" s="310"/>
      <c r="G55" s="310"/>
      <c r="H55" s="310"/>
      <c r="I55" s="311"/>
      <c r="J55" s="124" t="s">
        <v>89</v>
      </c>
      <c r="K55" s="4"/>
      <c r="L55" s="4"/>
      <c r="M55" s="4"/>
    </row>
    <row r="56" spans="2:13" ht="180" customHeight="1" x14ac:dyDescent="0.2">
      <c r="B56" s="37" t="s">
        <v>193</v>
      </c>
      <c r="C56" s="278" t="s">
        <v>229</v>
      </c>
      <c r="D56" s="279"/>
      <c r="E56" s="279"/>
      <c r="F56" s="279"/>
      <c r="G56" s="279"/>
      <c r="H56" s="279"/>
      <c r="I56" s="280"/>
      <c r="J56" s="124" t="s">
        <v>89</v>
      </c>
      <c r="K56" s="4"/>
      <c r="L56" s="4"/>
      <c r="M56" s="4"/>
    </row>
    <row r="57" spans="2:13" ht="28.5" customHeight="1" x14ac:dyDescent="0.2">
      <c r="B57" s="37" t="s">
        <v>194</v>
      </c>
      <c r="C57" s="290" t="s">
        <v>153</v>
      </c>
      <c r="D57" s="297"/>
      <c r="E57" s="297"/>
      <c r="F57" s="297"/>
      <c r="G57" s="297"/>
      <c r="H57" s="297"/>
      <c r="I57" s="298"/>
      <c r="J57" s="124" t="s">
        <v>89</v>
      </c>
      <c r="K57" s="4"/>
      <c r="L57" s="4"/>
      <c r="M57" s="4"/>
    </row>
    <row r="58" spans="2:13" ht="28.5" customHeight="1" x14ac:dyDescent="0.2">
      <c r="B58" s="76" t="s">
        <v>198</v>
      </c>
      <c r="C58" s="290" t="s">
        <v>200</v>
      </c>
      <c r="D58" s="297"/>
      <c r="E58" s="297"/>
      <c r="F58" s="297"/>
      <c r="G58" s="297"/>
      <c r="H58" s="297"/>
      <c r="I58" s="298"/>
      <c r="J58" s="124" t="s">
        <v>89</v>
      </c>
      <c r="K58" s="4"/>
      <c r="L58" s="4"/>
      <c r="M58" s="4"/>
    </row>
    <row r="59" spans="2:13" ht="28.5" customHeight="1" x14ac:dyDescent="0.2">
      <c r="B59" s="76" t="s">
        <v>195</v>
      </c>
      <c r="C59" s="290" t="s">
        <v>201</v>
      </c>
      <c r="D59" s="278"/>
      <c r="E59" s="278"/>
      <c r="F59" s="278"/>
      <c r="G59" s="278"/>
      <c r="H59" s="278"/>
      <c r="I59" s="291"/>
      <c r="J59" s="124" t="s">
        <v>89</v>
      </c>
      <c r="K59" s="4"/>
      <c r="L59" s="4"/>
      <c r="M59" s="4"/>
    </row>
    <row r="60" spans="2:13" ht="28.5" customHeight="1" x14ac:dyDescent="0.2">
      <c r="B60" s="76" t="s">
        <v>196</v>
      </c>
      <c r="C60" s="292"/>
      <c r="D60" s="284"/>
      <c r="E60" s="284"/>
      <c r="F60" s="284"/>
      <c r="G60" s="284"/>
      <c r="H60" s="284"/>
      <c r="I60" s="293"/>
      <c r="J60" s="124" t="s">
        <v>89</v>
      </c>
      <c r="K60" s="4"/>
      <c r="L60" s="4"/>
      <c r="M60" s="4"/>
    </row>
    <row r="61" spans="2:13" ht="75" customHeight="1" x14ac:dyDescent="0.2">
      <c r="B61" s="76" t="s">
        <v>197</v>
      </c>
      <c r="C61" s="294"/>
      <c r="D61" s="295"/>
      <c r="E61" s="295"/>
      <c r="F61" s="295"/>
      <c r="G61" s="295"/>
      <c r="H61" s="295"/>
      <c r="I61" s="296"/>
      <c r="J61" s="124" t="s">
        <v>89</v>
      </c>
      <c r="K61" s="14"/>
      <c r="L61" s="14"/>
      <c r="M61" s="14"/>
    </row>
    <row r="62" spans="2:13" ht="390.75" customHeight="1" x14ac:dyDescent="0.2">
      <c r="B62" s="106" t="s">
        <v>199</v>
      </c>
      <c r="C62" s="312" t="s">
        <v>155</v>
      </c>
      <c r="D62" s="313"/>
      <c r="E62" s="313"/>
      <c r="F62" s="313"/>
      <c r="G62" s="313"/>
      <c r="H62" s="313"/>
      <c r="I62" s="314"/>
      <c r="J62" s="124" t="s">
        <v>89</v>
      </c>
      <c r="K62" s="4"/>
      <c r="L62" s="4"/>
      <c r="M62" s="4"/>
    </row>
    <row r="63" spans="2:13" ht="246.75" customHeight="1" x14ac:dyDescent="0.2">
      <c r="B63" s="76"/>
      <c r="C63" s="284" t="s">
        <v>156</v>
      </c>
      <c r="D63" s="285"/>
      <c r="E63" s="285"/>
      <c r="F63" s="285"/>
      <c r="G63" s="285"/>
      <c r="H63" s="285"/>
      <c r="I63" s="286"/>
      <c r="J63" s="124"/>
      <c r="K63" s="4"/>
      <c r="L63" s="4"/>
      <c r="M63" s="4"/>
    </row>
    <row r="64" spans="2:13" ht="33" customHeight="1" x14ac:dyDescent="0.2">
      <c r="B64" s="37" t="s">
        <v>202</v>
      </c>
      <c r="C64" s="290" t="s">
        <v>158</v>
      </c>
      <c r="D64" s="297"/>
      <c r="E64" s="297"/>
      <c r="F64" s="297"/>
      <c r="G64" s="297"/>
      <c r="H64" s="297"/>
      <c r="I64" s="298"/>
      <c r="J64" s="124" t="s">
        <v>89</v>
      </c>
      <c r="K64" s="14"/>
      <c r="L64" s="14"/>
      <c r="M64" s="14"/>
    </row>
    <row r="65" spans="2:13" ht="33" customHeight="1" x14ac:dyDescent="0.2">
      <c r="B65" s="110" t="s">
        <v>203</v>
      </c>
      <c r="C65" s="290" t="s">
        <v>157</v>
      </c>
      <c r="D65" s="279"/>
      <c r="E65" s="279"/>
      <c r="F65" s="279"/>
      <c r="G65" s="279"/>
      <c r="H65" s="279"/>
      <c r="I65" s="280"/>
      <c r="J65" s="124" t="s">
        <v>89</v>
      </c>
      <c r="K65" s="14"/>
      <c r="L65" s="14"/>
      <c r="M65" s="14"/>
    </row>
    <row r="66" spans="2:13" ht="120.75" customHeight="1" x14ac:dyDescent="0.2">
      <c r="B66" s="111" t="s">
        <v>204</v>
      </c>
      <c r="C66" s="278" t="s">
        <v>160</v>
      </c>
      <c r="D66" s="279"/>
      <c r="E66" s="279"/>
      <c r="F66" s="279"/>
      <c r="G66" s="279"/>
      <c r="H66" s="279"/>
      <c r="I66" s="280"/>
      <c r="J66" s="124" t="s">
        <v>89</v>
      </c>
      <c r="K66" s="14"/>
      <c r="L66" s="14"/>
      <c r="M66" s="14"/>
    </row>
    <row r="67" spans="2:13" ht="321.75" customHeight="1" x14ac:dyDescent="0.2">
      <c r="B67" s="112" t="s">
        <v>205</v>
      </c>
      <c r="C67" s="290" t="s">
        <v>161</v>
      </c>
      <c r="D67" s="279"/>
      <c r="E67" s="279"/>
      <c r="F67" s="279"/>
      <c r="G67" s="279"/>
      <c r="H67" s="279"/>
      <c r="I67" s="280"/>
      <c r="J67" s="124" t="s">
        <v>89</v>
      </c>
      <c r="K67" s="14"/>
      <c r="L67" s="14"/>
      <c r="M67" s="14"/>
    </row>
    <row r="68" spans="2:13" ht="54.75" customHeight="1" x14ac:dyDescent="0.2">
      <c r="B68" s="113" t="s">
        <v>206</v>
      </c>
      <c r="C68" s="329" t="s">
        <v>47</v>
      </c>
      <c r="D68" s="324"/>
      <c r="E68" s="324"/>
      <c r="F68" s="324"/>
      <c r="G68" s="324"/>
      <c r="H68" s="324"/>
      <c r="I68" s="325"/>
      <c r="J68" s="124" t="s">
        <v>89</v>
      </c>
    </row>
    <row r="69" spans="2:13" ht="54.75" customHeight="1" x14ac:dyDescent="0.2">
      <c r="B69" s="113" t="s">
        <v>207</v>
      </c>
      <c r="C69" s="323" t="s">
        <v>55</v>
      </c>
      <c r="D69" s="324"/>
      <c r="E69" s="324"/>
      <c r="F69" s="324"/>
      <c r="G69" s="324"/>
      <c r="H69" s="324"/>
      <c r="I69" s="325"/>
      <c r="J69" s="124" t="s">
        <v>89</v>
      </c>
    </row>
    <row r="70" spans="2:13" ht="40.5" customHeight="1" x14ac:dyDescent="0.2">
      <c r="B70" s="114" t="s">
        <v>208</v>
      </c>
      <c r="C70" s="326" t="s">
        <v>214</v>
      </c>
      <c r="D70" s="327"/>
      <c r="E70" s="327"/>
      <c r="F70" s="327"/>
      <c r="G70" s="327"/>
      <c r="H70" s="327"/>
      <c r="I70" s="328"/>
      <c r="J70" s="124" t="s">
        <v>89</v>
      </c>
    </row>
    <row r="71" spans="2:13" ht="40.5" customHeight="1" x14ac:dyDescent="0.2">
      <c r="B71" s="115" t="s">
        <v>209</v>
      </c>
      <c r="C71" s="317" t="s">
        <v>56</v>
      </c>
      <c r="D71" s="318"/>
      <c r="E71" s="318"/>
      <c r="F71" s="318"/>
      <c r="G71" s="318"/>
      <c r="H71" s="318"/>
      <c r="I71" s="319"/>
      <c r="J71" s="124" t="s">
        <v>89</v>
      </c>
    </row>
    <row r="72" spans="2:13" ht="90" customHeight="1" x14ac:dyDescent="0.2">
      <c r="B72" s="62" t="s">
        <v>210</v>
      </c>
      <c r="C72" s="320" t="s">
        <v>58</v>
      </c>
      <c r="D72" s="321"/>
      <c r="E72" s="321"/>
      <c r="F72" s="321"/>
      <c r="G72" s="321"/>
      <c r="H72" s="321"/>
      <c r="I72" s="322"/>
      <c r="J72" s="124" t="s">
        <v>89</v>
      </c>
    </row>
    <row r="73" spans="2:13" ht="31.5" customHeight="1" x14ac:dyDescent="0.2">
      <c r="B73" s="122" t="s">
        <v>211</v>
      </c>
      <c r="C73" s="302" t="s">
        <v>166</v>
      </c>
      <c r="D73" s="303"/>
      <c r="E73" s="303"/>
      <c r="F73" s="303"/>
      <c r="G73" s="303"/>
      <c r="H73" s="303"/>
      <c r="I73" s="304"/>
      <c r="J73" s="131" t="s">
        <v>218</v>
      </c>
    </row>
    <row r="74" spans="2:13" ht="42.75" customHeight="1" x14ac:dyDescent="0.2">
      <c r="B74" s="122" t="s">
        <v>212</v>
      </c>
      <c r="C74" s="302" t="s">
        <v>167</v>
      </c>
      <c r="D74" s="303"/>
      <c r="E74" s="303"/>
      <c r="F74" s="303"/>
      <c r="G74" s="303"/>
      <c r="H74" s="303"/>
      <c r="I74" s="304"/>
      <c r="J74" s="131" t="s">
        <v>218</v>
      </c>
    </row>
    <row r="75" spans="2:13" ht="30.75" customHeight="1" thickBot="1" x14ac:dyDescent="0.25">
      <c r="B75" s="121" t="s">
        <v>213</v>
      </c>
      <c r="C75" s="306" t="s">
        <v>168</v>
      </c>
      <c r="D75" s="307"/>
      <c r="E75" s="307"/>
      <c r="F75" s="307"/>
      <c r="G75" s="307"/>
      <c r="H75" s="307"/>
      <c r="I75" s="308"/>
      <c r="J75" s="131" t="s">
        <v>218</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109375" defaultRowHeight="12.75" x14ac:dyDescent="0.2"/>
  <cols>
    <col min="3" max="4" width="9.140625" style="43" customWidth="1"/>
    <col min="5" max="5" width="9.42578125" style="43" customWidth="1"/>
    <col min="6" max="9" width="9.140625" style="43" customWidth="1"/>
    <col min="11" max="11" width="10.42578125" customWidth="1"/>
    <col min="13" max="13" width="10.7109375" customWidth="1"/>
  </cols>
  <sheetData>
    <row r="1" spans="1:13" ht="13.5" thickTop="1" x14ac:dyDescent="0.2">
      <c r="A1" s="330" t="s">
        <v>21</v>
      </c>
      <c r="B1" s="331"/>
      <c r="C1" s="331"/>
      <c r="D1" s="331"/>
      <c r="E1" s="331"/>
      <c r="F1" s="331"/>
      <c r="G1" s="331"/>
      <c r="H1" s="331"/>
      <c r="I1" s="331"/>
      <c r="J1" s="46" t="s">
        <v>19</v>
      </c>
      <c r="K1" s="47"/>
      <c r="L1" s="46" t="s">
        <v>20</v>
      </c>
      <c r="M1" s="48"/>
    </row>
    <row r="2" spans="1:13" ht="13.5" thickBot="1" x14ac:dyDescent="0.25">
      <c r="A2" s="332"/>
      <c r="B2" s="333"/>
      <c r="C2" s="333"/>
      <c r="D2" s="333"/>
      <c r="E2" s="333"/>
      <c r="F2" s="333"/>
      <c r="G2" s="333"/>
      <c r="H2" s="333"/>
      <c r="I2" s="333"/>
      <c r="J2" s="49"/>
      <c r="K2" s="49"/>
      <c r="L2" s="49"/>
      <c r="M2" s="50"/>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40625" defaultRowHeight="12.75" x14ac:dyDescent="0.2"/>
  <cols>
    <col min="1" max="1" width="19.42578125" style="25"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7109375" style="3" customWidth="1"/>
    <col min="19" max="30" width="6.28515625" style="3" customWidth="1"/>
    <col min="31" max="31" width="17.7109375" style="3" bestFit="1" customWidth="1"/>
    <col min="32" max="34" width="6.28515625" style="3" customWidth="1"/>
    <col min="35" max="16384" width="9.140625" style="3"/>
  </cols>
  <sheetData>
    <row r="1" spans="1:32" x14ac:dyDescent="0.2">
      <c r="A1" s="25" t="s">
        <v>38</v>
      </c>
    </row>
    <row r="3" spans="1:32" s="31" customFormat="1" ht="18.75" customHeight="1" x14ac:dyDescent="0.2">
      <c r="A3" s="27"/>
      <c r="B3" s="28"/>
      <c r="C3" s="29"/>
      <c r="D3" s="29"/>
      <c r="E3" s="29"/>
      <c r="F3" s="29"/>
      <c r="G3" s="30"/>
      <c r="H3" s="30"/>
      <c r="I3" s="30"/>
      <c r="J3" s="30"/>
    </row>
    <row r="4" spans="1:32" s="31" customFormat="1" ht="45.75" customHeight="1" x14ac:dyDescent="0.2">
      <c r="B4" s="30"/>
      <c r="C4" s="30"/>
      <c r="D4" s="30"/>
      <c r="F4" s="30"/>
      <c r="G4" s="30"/>
      <c r="H4" s="29"/>
    </row>
    <row r="5" spans="1:32" s="31" customFormat="1" ht="34.5" customHeight="1" x14ac:dyDescent="0.2">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
      <c r="A6" s="27"/>
      <c r="B6" s="32"/>
      <c r="E6" s="33"/>
      <c r="F6" s="33"/>
      <c r="G6" s="33"/>
      <c r="H6" s="33"/>
    </row>
    <row r="7" spans="1:32" s="31" customFormat="1" ht="29.25" customHeight="1" x14ac:dyDescent="0.2">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
      <c r="A8" s="27"/>
      <c r="B8" s="32"/>
      <c r="C8" s="32"/>
      <c r="D8" s="32"/>
      <c r="E8" s="32"/>
      <c r="F8" s="32"/>
      <c r="G8" s="32"/>
      <c r="H8" s="32"/>
      <c r="I8" s="29"/>
      <c r="J8" s="29"/>
      <c r="K8" s="32"/>
      <c r="L8" s="32"/>
      <c r="M8" s="29"/>
      <c r="N8" s="29"/>
    </row>
    <row r="9" spans="1:32" x14ac:dyDescent="0.2">
      <c r="A9" s="34"/>
      <c r="B9" s="32" t="s">
        <v>33</v>
      </c>
      <c r="C9" s="32" t="s">
        <v>43</v>
      </c>
      <c r="D9" s="32"/>
    </row>
    <row r="10" spans="1:32" ht="50.25" customHeight="1" x14ac:dyDescent="0.2">
      <c r="A10" s="27" t="s">
        <v>4</v>
      </c>
    </row>
    <row r="11" spans="1:32" x14ac:dyDescent="0.2">
      <c r="A11" s="27" t="s">
        <v>5</v>
      </c>
    </row>
    <row r="12" spans="1:32" x14ac:dyDescent="0.2">
      <c r="A12" s="27" t="s">
        <v>8</v>
      </c>
    </row>
    <row r="13" spans="1:32" ht="15" customHeight="1" x14ac:dyDescent="0.2">
      <c r="A13" s="27"/>
      <c r="I13" s="5"/>
      <c r="J13" s="5"/>
    </row>
    <row r="14" spans="1:32" s="5" customFormat="1" x14ac:dyDescent="0.2"/>
    <row r="15" spans="1:32" s="5" customFormat="1" x14ac:dyDescent="0.2">
      <c r="A15" s="26"/>
      <c r="I15" s="24"/>
      <c r="J15" s="24"/>
    </row>
    <row r="16" spans="1:32" s="24" customFormat="1" x14ac:dyDescent="0.2">
      <c r="A16" s="25"/>
      <c r="B16" s="5"/>
      <c r="I16" s="5"/>
      <c r="J16" s="5"/>
    </row>
    <row r="17" spans="1:11" s="5" customFormat="1" x14ac:dyDescent="0.2">
      <c r="A17" s="53" t="s">
        <v>7</v>
      </c>
      <c r="B17" s="5" t="s">
        <v>9</v>
      </c>
    </row>
    <row r="18" spans="1:11" s="5" customFormat="1" x14ac:dyDescent="0.2">
      <c r="A18" s="26"/>
      <c r="B18" s="8"/>
    </row>
    <row r="19" spans="1:11" s="5" customFormat="1" x14ac:dyDescent="0.2">
      <c r="A19" s="29"/>
      <c r="B19" s="8"/>
    </row>
    <row r="20" spans="1:11" s="5" customFormat="1" ht="76.5" x14ac:dyDescent="0.2">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
      <c r="B21" s="8"/>
    </row>
    <row r="22" spans="1:11" s="5" customFormat="1" x14ac:dyDescent="0.2">
      <c r="A22" s="64"/>
      <c r="B22" s="8"/>
    </row>
    <row r="23" spans="1:11" s="5" customFormat="1" x14ac:dyDescent="0.2">
      <c r="A23" s="64"/>
    </row>
    <row r="24" spans="1:11" s="5" customFormat="1" x14ac:dyDescent="0.2">
      <c r="A24" s="65"/>
    </row>
    <row r="25" spans="1:11" s="5" customFormat="1" x14ac:dyDescent="0.2">
      <c r="A25" s="65"/>
    </row>
    <row r="26" spans="1:11" s="5" customFormat="1" x14ac:dyDescent="0.2">
      <c r="A26" s="65"/>
    </row>
    <row r="27" spans="1:11" s="5" customFormat="1" x14ac:dyDescent="0.2">
      <c r="A27" s="26"/>
    </row>
    <row r="28" spans="1:11" s="5" customFormat="1" x14ac:dyDescent="0.2">
      <c r="A28" s="26"/>
    </row>
    <row r="29" spans="1:11" s="5" customFormat="1" x14ac:dyDescent="0.2">
      <c r="A29" s="26"/>
    </row>
    <row r="30" spans="1:11" s="5" customFormat="1" x14ac:dyDescent="0.2">
      <c r="A30" s="26"/>
    </row>
    <row r="31" spans="1:11" s="5" customFormat="1" x14ac:dyDescent="0.2">
      <c r="A31" s="26"/>
    </row>
    <row r="32" spans="1:11"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0" s="5" customFormat="1" x14ac:dyDescent="0.2">
      <c r="A225" s="26"/>
    </row>
    <row r="226" spans="1:10" s="5" customFormat="1" x14ac:dyDescent="0.2">
      <c r="A226" s="26"/>
    </row>
    <row r="227" spans="1:10" s="5" customFormat="1" x14ac:dyDescent="0.2">
      <c r="A227" s="26"/>
    </row>
    <row r="228" spans="1:10" s="5" customFormat="1" x14ac:dyDescent="0.2">
      <c r="A228" s="26"/>
    </row>
    <row r="229" spans="1:10" s="5" customFormat="1" x14ac:dyDescent="0.2">
      <c r="A229" s="26"/>
    </row>
    <row r="230" spans="1:10" s="5" customFormat="1" x14ac:dyDescent="0.2">
      <c r="A230" s="26"/>
    </row>
    <row r="231" spans="1:10" s="5" customFormat="1" x14ac:dyDescent="0.2">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109375" defaultRowHeight="15" x14ac:dyDescent="0.25"/>
  <cols>
    <col min="1" max="1" width="18.140625" style="154" bestFit="1" customWidth="1"/>
    <col min="2" max="2" width="11.42578125" style="154" bestFit="1" customWidth="1"/>
    <col min="3" max="3" width="48" style="154" bestFit="1" customWidth="1"/>
    <col min="4" max="4" width="47.7109375" style="154" bestFit="1" customWidth="1"/>
    <col min="5" max="5" width="44.42578125" style="154" bestFit="1" customWidth="1"/>
    <col min="6" max="6" width="15" style="154" bestFit="1" customWidth="1"/>
    <col min="7" max="7" width="5" style="154" bestFit="1" customWidth="1"/>
    <col min="8" max="8" width="40.7109375" style="154" bestFit="1" customWidth="1"/>
    <col min="9" max="9" width="11.140625" style="154" bestFit="1" customWidth="1"/>
    <col min="10" max="10" width="22.7109375" style="154" bestFit="1" customWidth="1"/>
    <col min="11" max="11" width="69.28515625" style="154" bestFit="1" customWidth="1"/>
    <col min="12" max="12" width="75.7109375" style="155" customWidth="1"/>
    <col min="13" max="16384" width="8.7109375" style="156"/>
  </cols>
  <sheetData>
    <row r="1" spans="1:12" s="153" customFormat="1" x14ac:dyDescent="0.25">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25">
      <c r="A2" s="154" t="s">
        <v>244</v>
      </c>
      <c r="B2" s="154" t="s">
        <v>245</v>
      </c>
      <c r="C2" s="154" t="s">
        <v>246</v>
      </c>
      <c r="D2" s="154" t="s">
        <v>247</v>
      </c>
      <c r="E2" s="154" t="s">
        <v>248</v>
      </c>
      <c r="F2" s="154" t="s">
        <v>249</v>
      </c>
      <c r="H2" s="154" t="s">
        <v>250</v>
      </c>
      <c r="I2" s="154" t="s">
        <v>37</v>
      </c>
      <c r="J2" s="154" t="s">
        <v>251</v>
      </c>
    </row>
    <row r="3" spans="1:12" x14ac:dyDescent="0.25">
      <c r="A3" s="154" t="s">
        <v>252</v>
      </c>
      <c r="B3" s="154" t="s">
        <v>253</v>
      </c>
      <c r="C3" s="154" t="s">
        <v>254</v>
      </c>
      <c r="D3" s="154" t="s">
        <v>255</v>
      </c>
      <c r="E3" s="154" t="s">
        <v>256</v>
      </c>
      <c r="F3" s="154" t="s">
        <v>257</v>
      </c>
      <c r="H3" s="154" t="s">
        <v>258</v>
      </c>
      <c r="I3" s="154" t="s">
        <v>33</v>
      </c>
      <c r="J3" s="154" t="s">
        <v>259</v>
      </c>
    </row>
    <row r="4" spans="1:12" x14ac:dyDescent="0.25">
      <c r="A4" s="154" t="s">
        <v>260</v>
      </c>
      <c r="B4" s="154" t="s">
        <v>261</v>
      </c>
      <c r="C4" s="154" t="s">
        <v>262</v>
      </c>
      <c r="D4" s="154" t="s">
        <v>263</v>
      </c>
      <c r="E4" s="154" t="s">
        <v>264</v>
      </c>
      <c r="F4" s="154" t="s">
        <v>265</v>
      </c>
      <c r="H4" s="154" t="s">
        <v>266</v>
      </c>
      <c r="I4" s="154" t="s">
        <v>37</v>
      </c>
      <c r="J4" s="154" t="s">
        <v>251</v>
      </c>
    </row>
    <row r="5" spans="1:12" x14ac:dyDescent="0.25">
      <c r="A5" s="154" t="s">
        <v>267</v>
      </c>
      <c r="B5" s="154" t="s">
        <v>268</v>
      </c>
      <c r="C5" s="154" t="s">
        <v>269</v>
      </c>
      <c r="D5" s="154" t="s">
        <v>270</v>
      </c>
      <c r="E5" s="154" t="s">
        <v>271</v>
      </c>
      <c r="F5" s="154" t="s">
        <v>272</v>
      </c>
      <c r="H5" s="154" t="s">
        <v>273</v>
      </c>
      <c r="I5" s="154" t="s">
        <v>33</v>
      </c>
      <c r="J5" s="154" t="s">
        <v>251</v>
      </c>
    </row>
    <row r="6" spans="1:12" x14ac:dyDescent="0.25">
      <c r="A6" s="154" t="s">
        <v>274</v>
      </c>
      <c r="B6" s="154" t="s">
        <v>275</v>
      </c>
      <c r="C6" s="154" t="s">
        <v>254</v>
      </c>
      <c r="E6" s="154" t="s">
        <v>256</v>
      </c>
      <c r="F6" s="154" t="s">
        <v>276</v>
      </c>
      <c r="H6" s="154" t="s">
        <v>277</v>
      </c>
      <c r="I6" s="154" t="s">
        <v>33</v>
      </c>
      <c r="J6" s="154" t="s">
        <v>259</v>
      </c>
    </row>
    <row r="7" spans="1:12" x14ac:dyDescent="0.25">
      <c r="A7" s="154" t="s">
        <v>278</v>
      </c>
      <c r="B7" s="154" t="s">
        <v>279</v>
      </c>
      <c r="C7" s="154" t="s">
        <v>280</v>
      </c>
      <c r="E7" s="154" t="s">
        <v>281</v>
      </c>
      <c r="F7" s="154" t="s">
        <v>282</v>
      </c>
      <c r="H7" s="154" t="s">
        <v>283</v>
      </c>
      <c r="I7" s="154" t="s">
        <v>37</v>
      </c>
      <c r="J7" s="154" t="s">
        <v>284</v>
      </c>
    </row>
    <row r="8" spans="1:12" x14ac:dyDescent="0.25">
      <c r="A8" s="154" t="s">
        <v>285</v>
      </c>
      <c r="B8" s="154" t="s">
        <v>286</v>
      </c>
      <c r="C8" s="154" t="s">
        <v>287</v>
      </c>
      <c r="D8" s="154" t="s">
        <v>288</v>
      </c>
      <c r="E8" s="154" t="s">
        <v>289</v>
      </c>
      <c r="H8" s="154" t="s">
        <v>290</v>
      </c>
      <c r="I8" s="154" t="s">
        <v>291</v>
      </c>
      <c r="J8" s="154" t="s">
        <v>292</v>
      </c>
    </row>
    <row r="9" spans="1:12" x14ac:dyDescent="0.25">
      <c r="A9" s="154" t="s">
        <v>293</v>
      </c>
      <c r="B9" s="154" t="s">
        <v>294</v>
      </c>
      <c r="C9" s="154" t="s">
        <v>295</v>
      </c>
      <c r="D9" s="154" t="s">
        <v>296</v>
      </c>
      <c r="E9" s="154" t="s">
        <v>297</v>
      </c>
      <c r="F9" s="154" t="s">
        <v>298</v>
      </c>
      <c r="H9" s="154" t="s">
        <v>299</v>
      </c>
      <c r="I9" s="154" t="s">
        <v>291</v>
      </c>
      <c r="J9" s="154" t="s">
        <v>251</v>
      </c>
    </row>
    <row r="10" spans="1:12" x14ac:dyDescent="0.25">
      <c r="A10" s="154" t="s">
        <v>300</v>
      </c>
      <c r="B10" s="154" t="s">
        <v>301</v>
      </c>
      <c r="C10" s="154" t="s">
        <v>302</v>
      </c>
      <c r="D10" s="154" t="s">
        <v>303</v>
      </c>
      <c r="E10" s="154" t="s">
        <v>304</v>
      </c>
      <c r="F10" s="154" t="s">
        <v>305</v>
      </c>
      <c r="H10" s="154" t="s">
        <v>306</v>
      </c>
      <c r="I10" s="154" t="s">
        <v>291</v>
      </c>
      <c r="J10" s="154" t="s">
        <v>251</v>
      </c>
    </row>
    <row r="11" spans="1:12" x14ac:dyDescent="0.25">
      <c r="A11" s="154" t="s">
        <v>307</v>
      </c>
      <c r="B11" s="154" t="s">
        <v>308</v>
      </c>
      <c r="C11" s="154" t="s">
        <v>246</v>
      </c>
      <c r="D11" s="154" t="s">
        <v>309</v>
      </c>
      <c r="E11" s="154" t="s">
        <v>310</v>
      </c>
      <c r="F11" s="154" t="s">
        <v>311</v>
      </c>
      <c r="H11" s="154" t="s">
        <v>312</v>
      </c>
      <c r="I11" s="154" t="s">
        <v>37</v>
      </c>
      <c r="J11" s="154" t="s">
        <v>251</v>
      </c>
    </row>
    <row r="12" spans="1:12" x14ac:dyDescent="0.25">
      <c r="A12" s="154" t="s">
        <v>313</v>
      </c>
      <c r="B12" s="154" t="s">
        <v>314</v>
      </c>
      <c r="C12" s="154" t="s">
        <v>315</v>
      </c>
      <c r="E12" s="154" t="s">
        <v>316</v>
      </c>
      <c r="F12" s="154" t="s">
        <v>317</v>
      </c>
      <c r="H12" s="154" t="s">
        <v>318</v>
      </c>
      <c r="I12" s="154" t="s">
        <v>33</v>
      </c>
      <c r="J12" s="154" t="s">
        <v>251</v>
      </c>
      <c r="L12" s="155" t="s">
        <v>319</v>
      </c>
    </row>
    <row r="13" spans="1:12" x14ac:dyDescent="0.25">
      <c r="A13" s="154" t="s">
        <v>320</v>
      </c>
      <c r="B13" s="154" t="s">
        <v>321</v>
      </c>
      <c r="C13" s="154" t="s">
        <v>322</v>
      </c>
      <c r="D13" s="154" t="s">
        <v>323</v>
      </c>
      <c r="E13" s="154" t="s">
        <v>324</v>
      </c>
      <c r="F13" s="154" t="s">
        <v>325</v>
      </c>
      <c r="G13" s="154">
        <v>5854</v>
      </c>
      <c r="H13" s="154" t="s">
        <v>326</v>
      </c>
      <c r="I13" s="154" t="s">
        <v>37</v>
      </c>
      <c r="J13" s="154" t="s">
        <v>284</v>
      </c>
    </row>
    <row r="14" spans="1:12" x14ac:dyDescent="0.25">
      <c r="A14" s="154" t="s">
        <v>327</v>
      </c>
      <c r="B14" s="154" t="s">
        <v>328</v>
      </c>
      <c r="C14" s="154" t="s">
        <v>329</v>
      </c>
      <c r="D14" s="154" t="s">
        <v>330</v>
      </c>
      <c r="E14" s="154" t="s">
        <v>331</v>
      </c>
      <c r="F14" s="154" t="s">
        <v>332</v>
      </c>
      <c r="H14" s="154" t="s">
        <v>333</v>
      </c>
      <c r="I14" s="154" t="s">
        <v>37</v>
      </c>
      <c r="J14" s="154" t="s">
        <v>334</v>
      </c>
    </row>
    <row r="15" spans="1:12" x14ac:dyDescent="0.25">
      <c r="A15" s="154" t="s">
        <v>335</v>
      </c>
      <c r="B15" s="154" t="s">
        <v>336</v>
      </c>
      <c r="C15" s="154" t="s">
        <v>315</v>
      </c>
      <c r="D15" s="154" t="s">
        <v>337</v>
      </c>
      <c r="E15" s="154" t="s">
        <v>316</v>
      </c>
      <c r="F15" s="154" t="s">
        <v>317</v>
      </c>
      <c r="H15" s="154" t="s">
        <v>338</v>
      </c>
      <c r="I15" s="154" t="s">
        <v>33</v>
      </c>
      <c r="J15" s="154" t="s">
        <v>251</v>
      </c>
      <c r="L15" s="155" t="s">
        <v>319</v>
      </c>
    </row>
    <row r="16" spans="1:12" x14ac:dyDescent="0.25">
      <c r="A16" s="154" t="s">
        <v>339</v>
      </c>
      <c r="B16" s="154" t="s">
        <v>340</v>
      </c>
      <c r="C16" s="154" t="s">
        <v>322</v>
      </c>
      <c r="D16" s="154" t="s">
        <v>341</v>
      </c>
      <c r="E16" s="154" t="s">
        <v>342</v>
      </c>
      <c r="F16" s="154" t="s">
        <v>343</v>
      </c>
      <c r="H16" s="154" t="s">
        <v>344</v>
      </c>
      <c r="I16" s="154" t="s">
        <v>291</v>
      </c>
      <c r="J16" s="154" t="s">
        <v>284</v>
      </c>
    </row>
    <row r="17" spans="1:12" x14ac:dyDescent="0.25">
      <c r="A17" s="154" t="s">
        <v>345</v>
      </c>
      <c r="B17" s="154" t="s">
        <v>346</v>
      </c>
      <c r="C17" s="154" t="s">
        <v>347</v>
      </c>
      <c r="D17" s="154" t="s">
        <v>348</v>
      </c>
      <c r="E17" s="154" t="s">
        <v>349</v>
      </c>
      <c r="F17" s="154" t="s">
        <v>350</v>
      </c>
      <c r="H17" s="154" t="s">
        <v>351</v>
      </c>
      <c r="I17" s="154" t="s">
        <v>43</v>
      </c>
      <c r="J17" s="154" t="s">
        <v>259</v>
      </c>
      <c r="L17" s="155" t="s">
        <v>352</v>
      </c>
    </row>
    <row r="18" spans="1:12" x14ac:dyDescent="0.25">
      <c r="A18" s="154" t="s">
        <v>353</v>
      </c>
      <c r="B18" s="154" t="s">
        <v>354</v>
      </c>
      <c r="C18" s="154" t="s">
        <v>315</v>
      </c>
      <c r="D18" s="154" t="s">
        <v>355</v>
      </c>
      <c r="E18" s="154" t="s">
        <v>316</v>
      </c>
      <c r="F18" s="154" t="s">
        <v>317</v>
      </c>
      <c r="H18" s="154" t="s">
        <v>356</v>
      </c>
      <c r="I18" s="154" t="s">
        <v>33</v>
      </c>
      <c r="J18" s="154" t="s">
        <v>251</v>
      </c>
      <c r="L18" s="155" t="s">
        <v>319</v>
      </c>
    </row>
    <row r="19" spans="1:12" x14ac:dyDescent="0.25">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25">
      <c r="A20" s="154" t="s">
        <v>364</v>
      </c>
      <c r="B20" s="154" t="s">
        <v>365</v>
      </c>
      <c r="C20" s="154" t="s">
        <v>262</v>
      </c>
      <c r="D20" s="154" t="s">
        <v>366</v>
      </c>
      <c r="E20" s="154" t="s">
        <v>367</v>
      </c>
      <c r="H20" s="154" t="s">
        <v>368</v>
      </c>
      <c r="I20" s="154" t="s">
        <v>37</v>
      </c>
      <c r="J20" s="154" t="s">
        <v>251</v>
      </c>
    </row>
    <row r="21" spans="1:12" x14ac:dyDescent="0.25">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25">
      <c r="A22" s="154" t="s">
        <v>377</v>
      </c>
      <c r="B22" s="154" t="s">
        <v>378</v>
      </c>
      <c r="C22" s="154" t="s">
        <v>347</v>
      </c>
      <c r="D22" s="154" t="s">
        <v>379</v>
      </c>
      <c r="E22" s="154" t="s">
        <v>380</v>
      </c>
      <c r="F22" s="154" t="s">
        <v>381</v>
      </c>
      <c r="H22" s="154" t="s">
        <v>382</v>
      </c>
      <c r="I22" s="154" t="s">
        <v>43</v>
      </c>
      <c r="J22" s="154" t="s">
        <v>259</v>
      </c>
      <c r="L22" s="155" t="s">
        <v>352</v>
      </c>
    </row>
    <row r="23" spans="1:12" x14ac:dyDescent="0.25">
      <c r="A23" s="154" t="s">
        <v>383</v>
      </c>
      <c r="B23" s="154" t="s">
        <v>384</v>
      </c>
      <c r="C23" s="154" t="s">
        <v>347</v>
      </c>
      <c r="D23" s="154" t="s">
        <v>385</v>
      </c>
      <c r="E23" s="154" t="s">
        <v>386</v>
      </c>
      <c r="F23" s="154" t="s">
        <v>387</v>
      </c>
      <c r="H23" s="154" t="s">
        <v>388</v>
      </c>
      <c r="I23" s="154" t="s">
        <v>43</v>
      </c>
      <c r="J23" s="154" t="s">
        <v>259</v>
      </c>
      <c r="L23" s="155" t="s">
        <v>352</v>
      </c>
    </row>
    <row r="24" spans="1:12" x14ac:dyDescent="0.25">
      <c r="A24" s="154" t="s">
        <v>389</v>
      </c>
      <c r="B24" s="154" t="s">
        <v>390</v>
      </c>
      <c r="C24" s="154" t="s">
        <v>246</v>
      </c>
      <c r="D24" s="154" t="s">
        <v>391</v>
      </c>
      <c r="E24" s="154" t="s">
        <v>392</v>
      </c>
      <c r="F24" s="154" t="s">
        <v>393</v>
      </c>
      <c r="H24" s="154" t="s">
        <v>394</v>
      </c>
      <c r="I24" s="154" t="s">
        <v>37</v>
      </c>
      <c r="J24" s="154" t="s">
        <v>251</v>
      </c>
    </row>
    <row r="25" spans="1:12" x14ac:dyDescent="0.25">
      <c r="A25" s="154" t="s">
        <v>395</v>
      </c>
      <c r="B25" s="154" t="s">
        <v>396</v>
      </c>
      <c r="C25" s="154" t="s">
        <v>315</v>
      </c>
      <c r="D25" s="154" t="s">
        <v>397</v>
      </c>
      <c r="E25" s="154" t="s">
        <v>316</v>
      </c>
      <c r="F25" s="154" t="s">
        <v>317</v>
      </c>
      <c r="H25" s="154" t="s">
        <v>398</v>
      </c>
      <c r="I25" s="154" t="s">
        <v>33</v>
      </c>
      <c r="J25" s="154" t="s">
        <v>251</v>
      </c>
      <c r="L25" s="155" t="s">
        <v>319</v>
      </c>
    </row>
    <row r="26" spans="1:12" x14ac:dyDescent="0.25">
      <c r="A26" s="154" t="s">
        <v>399</v>
      </c>
      <c r="B26" s="154" t="s">
        <v>400</v>
      </c>
      <c r="C26" s="154" t="s">
        <v>401</v>
      </c>
      <c r="E26" s="154" t="s">
        <v>402</v>
      </c>
      <c r="H26" s="154" t="s">
        <v>403</v>
      </c>
      <c r="I26" s="154" t="s">
        <v>37</v>
      </c>
      <c r="J26" s="154" t="s">
        <v>334</v>
      </c>
    </row>
    <row r="27" spans="1:12" x14ac:dyDescent="0.25">
      <c r="A27" s="154" t="s">
        <v>404</v>
      </c>
      <c r="B27" s="154" t="s">
        <v>405</v>
      </c>
      <c r="C27" s="154" t="s">
        <v>406</v>
      </c>
      <c r="D27" s="154" t="s">
        <v>407</v>
      </c>
      <c r="E27" s="154" t="s">
        <v>408</v>
      </c>
      <c r="F27" s="154" t="s">
        <v>409</v>
      </c>
      <c r="G27" s="154">
        <v>2447</v>
      </c>
      <c r="H27" s="154" t="s">
        <v>410</v>
      </c>
      <c r="I27" s="154" t="s">
        <v>291</v>
      </c>
      <c r="J27" s="154" t="s">
        <v>284</v>
      </c>
    </row>
    <row r="28" spans="1:12" x14ac:dyDescent="0.25">
      <c r="A28" s="154" t="s">
        <v>411</v>
      </c>
      <c r="B28" s="154" t="s">
        <v>412</v>
      </c>
      <c r="C28" s="154" t="s">
        <v>413</v>
      </c>
      <c r="D28" s="154" t="s">
        <v>414</v>
      </c>
      <c r="E28" s="154" t="s">
        <v>415</v>
      </c>
      <c r="F28" s="154" t="s">
        <v>416</v>
      </c>
      <c r="H28" s="154" t="s">
        <v>417</v>
      </c>
      <c r="I28" s="154" t="s">
        <v>291</v>
      </c>
      <c r="J28" s="154" t="s">
        <v>284</v>
      </c>
    </row>
    <row r="29" spans="1:12" x14ac:dyDescent="0.25">
      <c r="A29" s="154" t="s">
        <v>418</v>
      </c>
      <c r="B29" s="154" t="s">
        <v>419</v>
      </c>
      <c r="C29" s="154" t="s">
        <v>295</v>
      </c>
      <c r="D29" s="154" t="s">
        <v>420</v>
      </c>
      <c r="E29" s="154" t="s">
        <v>421</v>
      </c>
      <c r="F29" s="154" t="s">
        <v>422</v>
      </c>
      <c r="H29" s="154" t="s">
        <v>423</v>
      </c>
      <c r="I29" s="154" t="s">
        <v>37</v>
      </c>
      <c r="J29" s="154" t="s">
        <v>251</v>
      </c>
    </row>
    <row r="30" spans="1:12" x14ac:dyDescent="0.25">
      <c r="A30" s="154" t="s">
        <v>418</v>
      </c>
      <c r="B30" s="154" t="s">
        <v>424</v>
      </c>
      <c r="C30" s="154" t="s">
        <v>262</v>
      </c>
      <c r="E30" s="154" t="s">
        <v>425</v>
      </c>
      <c r="F30" s="154" t="s">
        <v>426</v>
      </c>
      <c r="H30" s="154" t="s">
        <v>427</v>
      </c>
      <c r="I30" s="154" t="s">
        <v>37</v>
      </c>
      <c r="J30" s="154" t="s">
        <v>251</v>
      </c>
    </row>
    <row r="31" spans="1:12" x14ac:dyDescent="0.25">
      <c r="A31" s="154" t="s">
        <v>428</v>
      </c>
      <c r="B31" s="154" t="s">
        <v>429</v>
      </c>
      <c r="C31" s="154" t="s">
        <v>430</v>
      </c>
      <c r="D31" s="154" t="s">
        <v>431</v>
      </c>
      <c r="E31" s="154" t="s">
        <v>432</v>
      </c>
      <c r="F31" s="154" t="s">
        <v>433</v>
      </c>
      <c r="H31" s="154" t="s">
        <v>434</v>
      </c>
      <c r="I31" s="154" t="s">
        <v>33</v>
      </c>
      <c r="J31" s="154" t="s">
        <v>259</v>
      </c>
      <c r="L31" s="155" t="s">
        <v>435</v>
      </c>
    </row>
    <row r="32" spans="1:12" x14ac:dyDescent="0.25">
      <c r="A32" s="154" t="s">
        <v>436</v>
      </c>
      <c r="B32" s="154" t="s">
        <v>437</v>
      </c>
      <c r="C32" s="154" t="s">
        <v>254</v>
      </c>
      <c r="D32" s="154" t="s">
        <v>255</v>
      </c>
      <c r="E32" s="154" t="s">
        <v>438</v>
      </c>
      <c r="F32" s="154" t="s">
        <v>439</v>
      </c>
      <c r="H32" s="154" t="s">
        <v>440</v>
      </c>
      <c r="I32" s="154" t="s">
        <v>37</v>
      </c>
      <c r="J32" s="154" t="s">
        <v>259</v>
      </c>
    </row>
    <row r="33" spans="1:12" x14ac:dyDescent="0.25">
      <c r="A33" s="154" t="s">
        <v>441</v>
      </c>
      <c r="B33" s="154" t="s">
        <v>442</v>
      </c>
      <c r="C33" s="154" t="s">
        <v>430</v>
      </c>
      <c r="D33" s="154" t="s">
        <v>443</v>
      </c>
      <c r="E33" s="154" t="s">
        <v>444</v>
      </c>
      <c r="F33" s="154" t="s">
        <v>445</v>
      </c>
      <c r="H33" s="154" t="s">
        <v>446</v>
      </c>
      <c r="I33" s="154" t="s">
        <v>33</v>
      </c>
      <c r="J33" s="154" t="s">
        <v>259</v>
      </c>
      <c r="L33" s="155" t="s">
        <v>447</v>
      </c>
    </row>
    <row r="34" spans="1:12" x14ac:dyDescent="0.25">
      <c r="A34" s="154" t="s">
        <v>441</v>
      </c>
      <c r="B34" s="154" t="s">
        <v>448</v>
      </c>
      <c r="C34" s="154" t="s">
        <v>449</v>
      </c>
      <c r="D34" s="154" t="s">
        <v>450</v>
      </c>
      <c r="E34" s="154" t="s">
        <v>451</v>
      </c>
      <c r="F34" s="154" t="s">
        <v>452</v>
      </c>
      <c r="H34" s="154" t="s">
        <v>453</v>
      </c>
      <c r="I34" s="154" t="s">
        <v>37</v>
      </c>
      <c r="J34" s="154" t="s">
        <v>334</v>
      </c>
    </row>
    <row r="35" spans="1:12" x14ac:dyDescent="0.25">
      <c r="A35" s="154" t="s">
        <v>454</v>
      </c>
      <c r="B35" s="154" t="s">
        <v>455</v>
      </c>
      <c r="C35" s="154" t="s">
        <v>456</v>
      </c>
      <c r="D35" s="154" t="s">
        <v>457</v>
      </c>
      <c r="E35" s="154" t="s">
        <v>458</v>
      </c>
      <c r="F35" s="154" t="s">
        <v>459</v>
      </c>
      <c r="H35" s="154" t="s">
        <v>460</v>
      </c>
      <c r="I35" s="154" t="s">
        <v>37</v>
      </c>
      <c r="J35" s="154" t="s">
        <v>251</v>
      </c>
    </row>
    <row r="36" spans="1:12" x14ac:dyDescent="0.25">
      <c r="A36" s="154" t="s">
        <v>461</v>
      </c>
      <c r="B36" s="154" t="s">
        <v>462</v>
      </c>
      <c r="C36" s="154" t="s">
        <v>287</v>
      </c>
      <c r="D36" s="154" t="s">
        <v>463</v>
      </c>
      <c r="E36" s="154" t="s">
        <v>464</v>
      </c>
      <c r="F36" s="154" t="s">
        <v>465</v>
      </c>
      <c r="H36" s="154" t="s">
        <v>466</v>
      </c>
      <c r="I36" s="154" t="s">
        <v>37</v>
      </c>
      <c r="J36" s="154" t="s">
        <v>292</v>
      </c>
    </row>
    <row r="37" spans="1:12" x14ac:dyDescent="0.25">
      <c r="A37" s="154" t="s">
        <v>467</v>
      </c>
      <c r="B37" s="154" t="s">
        <v>468</v>
      </c>
      <c r="C37" s="154" t="s">
        <v>469</v>
      </c>
      <c r="E37" s="154" t="s">
        <v>470</v>
      </c>
      <c r="F37" s="154" t="s">
        <v>471</v>
      </c>
      <c r="H37" s="154" t="s">
        <v>472</v>
      </c>
      <c r="I37" s="154" t="s">
        <v>37</v>
      </c>
      <c r="J37" s="154" t="s">
        <v>284</v>
      </c>
    </row>
    <row r="38" spans="1:12" x14ac:dyDescent="0.25">
      <c r="A38" s="154" t="s">
        <v>473</v>
      </c>
      <c r="B38" s="154" t="s">
        <v>474</v>
      </c>
      <c r="C38" s="154" t="s">
        <v>287</v>
      </c>
      <c r="D38" s="154" t="s">
        <v>475</v>
      </c>
      <c r="E38" s="154" t="s">
        <v>476</v>
      </c>
      <c r="F38" s="154" t="s">
        <v>477</v>
      </c>
      <c r="H38" s="154" t="s">
        <v>478</v>
      </c>
      <c r="I38" s="154" t="s">
        <v>291</v>
      </c>
      <c r="J38" s="154" t="s">
        <v>292</v>
      </c>
    </row>
    <row r="39" spans="1:12" x14ac:dyDescent="0.25">
      <c r="A39" s="154" t="s">
        <v>479</v>
      </c>
      <c r="B39" s="154" t="s">
        <v>480</v>
      </c>
      <c r="C39" s="154" t="s">
        <v>347</v>
      </c>
      <c r="D39" s="154" t="s">
        <v>481</v>
      </c>
      <c r="E39" s="154" t="s">
        <v>482</v>
      </c>
      <c r="F39" s="154" t="s">
        <v>350</v>
      </c>
      <c r="H39" s="154" t="s">
        <v>483</v>
      </c>
      <c r="I39" s="154" t="s">
        <v>291</v>
      </c>
      <c r="J39" s="154" t="s">
        <v>259</v>
      </c>
    </row>
    <row r="40" spans="1:12" x14ac:dyDescent="0.25">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25">
      <c r="A41" s="154" t="s">
        <v>492</v>
      </c>
      <c r="B41" s="154" t="s">
        <v>493</v>
      </c>
      <c r="C41" s="154" t="s">
        <v>287</v>
      </c>
      <c r="D41" s="154" t="s">
        <v>494</v>
      </c>
      <c r="E41" s="154" t="s">
        <v>495</v>
      </c>
      <c r="F41" s="154" t="s">
        <v>496</v>
      </c>
      <c r="G41" s="154">
        <v>3068</v>
      </c>
      <c r="H41" s="154" t="s">
        <v>497</v>
      </c>
      <c r="I41" s="154" t="s">
        <v>37</v>
      </c>
      <c r="J41" s="154" t="s">
        <v>292</v>
      </c>
    </row>
    <row r="42" spans="1:12" x14ac:dyDescent="0.25">
      <c r="A42" s="154" t="s">
        <v>498</v>
      </c>
      <c r="B42" s="154" t="s">
        <v>499</v>
      </c>
      <c r="C42" s="154" t="s">
        <v>430</v>
      </c>
      <c r="D42" s="154" t="s">
        <v>500</v>
      </c>
      <c r="E42" s="154" t="s">
        <v>501</v>
      </c>
      <c r="F42" s="154" t="s">
        <v>502</v>
      </c>
      <c r="H42" s="154" t="s">
        <v>503</v>
      </c>
      <c r="I42" s="154" t="s">
        <v>33</v>
      </c>
      <c r="J42" s="154" t="s">
        <v>259</v>
      </c>
      <c r="L42" s="155" t="s">
        <v>504</v>
      </c>
    </row>
    <row r="43" spans="1:12" x14ac:dyDescent="0.25">
      <c r="A43" s="154" t="s">
        <v>505</v>
      </c>
      <c r="B43" s="154" t="s">
        <v>506</v>
      </c>
      <c r="C43" s="154" t="s">
        <v>347</v>
      </c>
      <c r="D43" s="154" t="s">
        <v>507</v>
      </c>
      <c r="E43" s="154" t="s">
        <v>508</v>
      </c>
      <c r="F43" s="154" t="s">
        <v>350</v>
      </c>
      <c r="H43" s="154" t="s">
        <v>509</v>
      </c>
      <c r="I43" s="154" t="s">
        <v>43</v>
      </c>
      <c r="J43" s="154" t="s">
        <v>259</v>
      </c>
      <c r="L43" s="155" t="s">
        <v>352</v>
      </c>
    </row>
    <row r="44" spans="1:12" x14ac:dyDescent="0.25">
      <c r="A44" s="154" t="s">
        <v>510</v>
      </c>
      <c r="B44" s="154" t="s">
        <v>511</v>
      </c>
      <c r="C44" s="154" t="s">
        <v>512</v>
      </c>
      <c r="D44" s="154" t="s">
        <v>513</v>
      </c>
      <c r="E44" s="154" t="s">
        <v>514</v>
      </c>
      <c r="F44" s="154" t="s">
        <v>515</v>
      </c>
      <c r="G44" s="154">
        <v>1100</v>
      </c>
      <c r="H44" s="154" t="s">
        <v>516</v>
      </c>
      <c r="I44" s="154" t="s">
        <v>33</v>
      </c>
      <c r="J44" s="154" t="s">
        <v>517</v>
      </c>
    </row>
    <row r="45" spans="1:12" x14ac:dyDescent="0.25">
      <c r="A45" s="154" t="s">
        <v>518</v>
      </c>
      <c r="B45" s="154" t="s">
        <v>519</v>
      </c>
      <c r="C45" s="154" t="s">
        <v>246</v>
      </c>
      <c r="E45" s="154" t="s">
        <v>520</v>
      </c>
      <c r="F45" s="154" t="s">
        <v>521</v>
      </c>
      <c r="H45" s="154" t="s">
        <v>522</v>
      </c>
      <c r="I45" s="154" t="s">
        <v>37</v>
      </c>
      <c r="J45" s="154" t="s">
        <v>251</v>
      </c>
    </row>
    <row r="46" spans="1:12" x14ac:dyDescent="0.25">
      <c r="A46" s="154" t="s">
        <v>523</v>
      </c>
      <c r="B46" s="154" t="s">
        <v>524</v>
      </c>
      <c r="C46" s="154" t="s">
        <v>262</v>
      </c>
      <c r="D46" s="154" t="s">
        <v>525</v>
      </c>
      <c r="E46" s="154" t="s">
        <v>526</v>
      </c>
      <c r="F46" s="154" t="s">
        <v>527</v>
      </c>
      <c r="H46" s="154" t="s">
        <v>528</v>
      </c>
      <c r="I46" s="154" t="s">
        <v>37</v>
      </c>
      <c r="J46" s="154" t="s">
        <v>251</v>
      </c>
    </row>
    <row r="47" spans="1:12" x14ac:dyDescent="0.25">
      <c r="A47" s="154" t="s">
        <v>529</v>
      </c>
      <c r="B47" s="154" t="s">
        <v>530</v>
      </c>
      <c r="C47" s="154" t="s">
        <v>531</v>
      </c>
      <c r="D47" s="154" t="s">
        <v>532</v>
      </c>
      <c r="E47" s="154" t="s">
        <v>533</v>
      </c>
      <c r="F47" s="154" t="s">
        <v>534</v>
      </c>
      <c r="H47" s="154" t="s">
        <v>535</v>
      </c>
      <c r="I47" s="154" t="s">
        <v>291</v>
      </c>
      <c r="J47" s="154" t="s">
        <v>251</v>
      </c>
    </row>
    <row r="48" spans="1:12" x14ac:dyDescent="0.25">
      <c r="A48" s="154" t="s">
        <v>536</v>
      </c>
      <c r="B48" s="154" t="s">
        <v>537</v>
      </c>
      <c r="C48" s="154" t="s">
        <v>262</v>
      </c>
      <c r="D48" s="154" t="s">
        <v>538</v>
      </c>
      <c r="E48" s="154" t="s">
        <v>539</v>
      </c>
      <c r="F48" s="154" t="s">
        <v>540</v>
      </c>
      <c r="H48" s="154" t="s">
        <v>541</v>
      </c>
      <c r="I48" s="154" t="s">
        <v>37</v>
      </c>
      <c r="J48" s="154" t="s">
        <v>251</v>
      </c>
    </row>
    <row r="49" spans="1:12" x14ac:dyDescent="0.25">
      <c r="A49" s="154" t="s">
        <v>542</v>
      </c>
      <c r="B49" s="154" t="s">
        <v>543</v>
      </c>
      <c r="C49" s="154" t="s">
        <v>246</v>
      </c>
      <c r="D49" s="154" t="s">
        <v>544</v>
      </c>
      <c r="E49" s="154" t="s">
        <v>545</v>
      </c>
      <c r="F49" s="154" t="s">
        <v>546</v>
      </c>
      <c r="H49" s="154" t="s">
        <v>547</v>
      </c>
      <c r="I49" s="154" t="s">
        <v>37</v>
      </c>
      <c r="J49" s="154" t="s">
        <v>251</v>
      </c>
    </row>
    <row r="50" spans="1:12" x14ac:dyDescent="0.25">
      <c r="A50" s="154" t="s">
        <v>548</v>
      </c>
      <c r="B50" s="154" t="s">
        <v>549</v>
      </c>
      <c r="C50" s="154" t="s">
        <v>550</v>
      </c>
      <c r="D50" s="154" t="s">
        <v>334</v>
      </c>
      <c r="E50" s="154" t="s">
        <v>551</v>
      </c>
      <c r="F50" s="154" t="s">
        <v>552</v>
      </c>
      <c r="H50" s="154" t="s">
        <v>553</v>
      </c>
      <c r="I50" s="154" t="s">
        <v>37</v>
      </c>
      <c r="J50" s="154" t="s">
        <v>334</v>
      </c>
    </row>
    <row r="51" spans="1:12" x14ac:dyDescent="0.25">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25">
      <c r="A52" s="154" t="s">
        <v>554</v>
      </c>
      <c r="B52" s="154" t="s">
        <v>559</v>
      </c>
      <c r="C52" s="154" t="s">
        <v>315</v>
      </c>
      <c r="D52" s="154" t="s">
        <v>560</v>
      </c>
      <c r="E52" s="154" t="s">
        <v>316</v>
      </c>
      <c r="F52" s="154" t="s">
        <v>317</v>
      </c>
      <c r="H52" s="154" t="s">
        <v>561</v>
      </c>
      <c r="I52" s="154" t="s">
        <v>33</v>
      </c>
      <c r="J52" s="154" t="s">
        <v>251</v>
      </c>
      <c r="L52" s="155" t="s">
        <v>319</v>
      </c>
    </row>
    <row r="53" spans="1:12" x14ac:dyDescent="0.25">
      <c r="A53" s="154" t="s">
        <v>562</v>
      </c>
      <c r="B53" s="154" t="s">
        <v>563</v>
      </c>
      <c r="E53" s="154" t="s">
        <v>564</v>
      </c>
      <c r="H53" s="154" t="s">
        <v>565</v>
      </c>
      <c r="I53" s="154" t="s">
        <v>37</v>
      </c>
      <c r="J53" s="154" t="s">
        <v>284</v>
      </c>
    </row>
    <row r="54" spans="1:12" x14ac:dyDescent="0.25">
      <c r="A54" s="154" t="s">
        <v>566</v>
      </c>
      <c r="B54" s="154" t="s">
        <v>448</v>
      </c>
      <c r="C54" s="154" t="s">
        <v>567</v>
      </c>
      <c r="D54" s="154" t="s">
        <v>334</v>
      </c>
      <c r="E54" s="154" t="s">
        <v>568</v>
      </c>
      <c r="F54" s="154" t="s">
        <v>569</v>
      </c>
      <c r="H54" s="154" t="s">
        <v>570</v>
      </c>
      <c r="I54" s="154" t="s">
        <v>37</v>
      </c>
      <c r="J54" s="154" t="s">
        <v>334</v>
      </c>
    </row>
    <row r="55" spans="1:12" x14ac:dyDescent="0.25">
      <c r="A55" s="154" t="s">
        <v>571</v>
      </c>
      <c r="B55" s="154" t="s">
        <v>572</v>
      </c>
      <c r="C55" s="154" t="s">
        <v>246</v>
      </c>
      <c r="D55" s="154" t="s">
        <v>573</v>
      </c>
      <c r="E55" s="154" t="s">
        <v>574</v>
      </c>
      <c r="F55" s="154" t="s">
        <v>575</v>
      </c>
      <c r="H55" s="154" t="s">
        <v>576</v>
      </c>
      <c r="I55" s="154" t="s">
        <v>37</v>
      </c>
      <c r="J55" s="154" t="s">
        <v>251</v>
      </c>
    </row>
    <row r="56" spans="1:12" x14ac:dyDescent="0.25">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25">
      <c r="A57" s="154" t="s">
        <v>581</v>
      </c>
      <c r="B57" s="154" t="s">
        <v>582</v>
      </c>
      <c r="C57" s="154" t="s">
        <v>262</v>
      </c>
      <c r="D57" s="154" t="s">
        <v>583</v>
      </c>
      <c r="E57" s="154" t="s">
        <v>584</v>
      </c>
      <c r="F57" s="154" t="s">
        <v>585</v>
      </c>
      <c r="H57" s="154" t="s">
        <v>586</v>
      </c>
      <c r="I57" s="154" t="s">
        <v>37</v>
      </c>
      <c r="J57" s="154" t="s">
        <v>251</v>
      </c>
    </row>
    <row r="58" spans="1:12" x14ac:dyDescent="0.25">
      <c r="A58" s="154" t="s">
        <v>587</v>
      </c>
      <c r="B58" s="154" t="s">
        <v>588</v>
      </c>
      <c r="C58" s="154" t="s">
        <v>347</v>
      </c>
      <c r="D58" s="154" t="s">
        <v>589</v>
      </c>
      <c r="E58" s="154" t="s">
        <v>590</v>
      </c>
      <c r="F58" s="154" t="s">
        <v>350</v>
      </c>
      <c r="H58" s="154" t="s">
        <v>591</v>
      </c>
      <c r="I58" s="154" t="s">
        <v>43</v>
      </c>
      <c r="J58" s="154" t="s">
        <v>259</v>
      </c>
      <c r="L58" s="155" t="s">
        <v>352</v>
      </c>
    </row>
    <row r="59" spans="1:12" x14ac:dyDescent="0.25">
      <c r="A59" s="154" t="s">
        <v>592</v>
      </c>
      <c r="B59" s="154" t="s">
        <v>593</v>
      </c>
      <c r="C59" s="154" t="s">
        <v>295</v>
      </c>
      <c r="D59" s="154" t="s">
        <v>594</v>
      </c>
      <c r="E59" s="154" t="s">
        <v>595</v>
      </c>
      <c r="F59" s="154" t="s">
        <v>422</v>
      </c>
      <c r="H59" s="154" t="s">
        <v>596</v>
      </c>
      <c r="I59" s="154" t="s">
        <v>33</v>
      </c>
      <c r="J59" s="154" t="s">
        <v>251</v>
      </c>
    </row>
    <row r="60" spans="1:12" x14ac:dyDescent="0.25">
      <c r="A60" s="154" t="s">
        <v>597</v>
      </c>
      <c r="B60" s="154" t="s">
        <v>598</v>
      </c>
      <c r="C60" s="154" t="s">
        <v>246</v>
      </c>
      <c r="D60" s="154" t="s">
        <v>599</v>
      </c>
      <c r="E60" s="154" t="s">
        <v>574</v>
      </c>
      <c r="F60" s="154" t="s">
        <v>600</v>
      </c>
      <c r="H60" s="154" t="s">
        <v>601</v>
      </c>
      <c r="I60" s="154" t="s">
        <v>37</v>
      </c>
      <c r="J60" s="154" t="s">
        <v>251</v>
      </c>
    </row>
    <row r="61" spans="1:12" x14ac:dyDescent="0.25">
      <c r="A61" s="154" t="s">
        <v>602</v>
      </c>
      <c r="B61" s="154" t="s">
        <v>603</v>
      </c>
      <c r="C61" s="154" t="s">
        <v>246</v>
      </c>
      <c r="E61" s="154" t="s">
        <v>574</v>
      </c>
      <c r="F61" s="154" t="s">
        <v>604</v>
      </c>
      <c r="H61" s="154" t="s">
        <v>605</v>
      </c>
      <c r="I61" s="154" t="s">
        <v>37</v>
      </c>
      <c r="J61" s="154" t="s">
        <v>251</v>
      </c>
    </row>
    <row r="62" spans="1:12" x14ac:dyDescent="0.25">
      <c r="A62" s="154" t="s">
        <v>606</v>
      </c>
      <c r="B62" s="154" t="s">
        <v>607</v>
      </c>
      <c r="C62" s="154" t="s">
        <v>430</v>
      </c>
      <c r="E62" s="154" t="s">
        <v>608</v>
      </c>
      <c r="F62" s="154" t="s">
        <v>609</v>
      </c>
      <c r="H62" s="154" t="s">
        <v>610</v>
      </c>
      <c r="I62" s="154" t="s">
        <v>33</v>
      </c>
      <c r="J62" s="154" t="s">
        <v>259</v>
      </c>
      <c r="L62" s="155" t="s">
        <v>447</v>
      </c>
    </row>
    <row r="63" spans="1:12" x14ac:dyDescent="0.25">
      <c r="A63" s="154" t="s">
        <v>611</v>
      </c>
      <c r="B63" s="154" t="s">
        <v>612</v>
      </c>
      <c r="C63" s="154" t="s">
        <v>613</v>
      </c>
      <c r="D63" s="154" t="s">
        <v>614</v>
      </c>
      <c r="E63" s="154" t="s">
        <v>615</v>
      </c>
      <c r="F63" s="154" t="s">
        <v>616</v>
      </c>
      <c r="H63" s="154" t="s">
        <v>617</v>
      </c>
      <c r="I63" s="154" t="s">
        <v>37</v>
      </c>
      <c r="J63" s="154" t="s">
        <v>259</v>
      </c>
    </row>
    <row r="64" spans="1:12" x14ac:dyDescent="0.25">
      <c r="A64" s="154" t="s">
        <v>618</v>
      </c>
      <c r="B64" s="154" t="s">
        <v>619</v>
      </c>
      <c r="C64" s="154" t="s">
        <v>262</v>
      </c>
      <c r="D64" s="154" t="s">
        <v>620</v>
      </c>
      <c r="E64" s="154" t="s">
        <v>621</v>
      </c>
      <c r="F64" s="154" t="s">
        <v>622</v>
      </c>
      <c r="H64" s="154" t="s">
        <v>623</v>
      </c>
      <c r="I64" s="154" t="s">
        <v>37</v>
      </c>
      <c r="J64" s="154" t="s">
        <v>251</v>
      </c>
    </row>
    <row r="65" spans="1:12" x14ac:dyDescent="0.25">
      <c r="A65" s="154" t="s">
        <v>624</v>
      </c>
      <c r="B65" s="154" t="s">
        <v>625</v>
      </c>
      <c r="C65" s="154" t="s">
        <v>315</v>
      </c>
      <c r="D65" s="154" t="s">
        <v>626</v>
      </c>
      <c r="E65" s="154" t="s">
        <v>316</v>
      </c>
      <c r="F65" s="154" t="s">
        <v>317</v>
      </c>
      <c r="H65" s="154" t="s">
        <v>627</v>
      </c>
      <c r="I65" s="154" t="s">
        <v>33</v>
      </c>
      <c r="J65" s="154" t="s">
        <v>251</v>
      </c>
      <c r="L65" s="155" t="s">
        <v>319</v>
      </c>
    </row>
    <row r="66" spans="1:12" x14ac:dyDescent="0.25">
      <c r="A66" s="154" t="s">
        <v>628</v>
      </c>
      <c r="B66" s="154" t="s">
        <v>629</v>
      </c>
      <c r="C66" s="154" t="s">
        <v>630</v>
      </c>
      <c r="D66" s="154" t="s">
        <v>631</v>
      </c>
      <c r="E66" s="154" t="s">
        <v>632</v>
      </c>
      <c r="F66" s="154" t="s">
        <v>633</v>
      </c>
      <c r="H66" s="154" t="s">
        <v>634</v>
      </c>
      <c r="I66" s="154" t="s">
        <v>37</v>
      </c>
      <c r="J66" s="154" t="s">
        <v>259</v>
      </c>
    </row>
    <row r="67" spans="1:12" x14ac:dyDescent="0.25">
      <c r="A67" s="154" t="s">
        <v>635</v>
      </c>
      <c r="B67" s="154" t="s">
        <v>636</v>
      </c>
      <c r="C67" s="154" t="s">
        <v>637</v>
      </c>
      <c r="D67" s="154" t="s">
        <v>638</v>
      </c>
      <c r="E67" s="154" t="s">
        <v>639</v>
      </c>
      <c r="F67" s="154" t="s">
        <v>640</v>
      </c>
      <c r="H67" s="154" t="s">
        <v>641</v>
      </c>
      <c r="I67" s="154" t="s">
        <v>37</v>
      </c>
      <c r="J67" s="154" t="s">
        <v>284</v>
      </c>
    </row>
    <row r="68" spans="1:12" x14ac:dyDescent="0.25">
      <c r="A68" s="154" t="s">
        <v>642</v>
      </c>
      <c r="B68" s="154" t="s">
        <v>643</v>
      </c>
      <c r="C68" s="154" t="s">
        <v>644</v>
      </c>
      <c r="D68" s="154" t="s">
        <v>645</v>
      </c>
      <c r="E68" s="154" t="s">
        <v>646</v>
      </c>
      <c r="F68" s="154" t="s">
        <v>647</v>
      </c>
      <c r="H68" s="154" t="s">
        <v>648</v>
      </c>
      <c r="I68" s="154" t="s">
        <v>37</v>
      </c>
      <c r="J68" s="154" t="s">
        <v>284</v>
      </c>
    </row>
    <row r="69" spans="1:12" x14ac:dyDescent="0.25">
      <c r="A69" s="154" t="s">
        <v>649</v>
      </c>
      <c r="B69" s="154" t="s">
        <v>593</v>
      </c>
      <c r="C69" s="154" t="s">
        <v>262</v>
      </c>
      <c r="D69" s="154" t="s">
        <v>650</v>
      </c>
      <c r="E69" s="154" t="s">
        <v>651</v>
      </c>
      <c r="F69" s="154" t="s">
        <v>652</v>
      </c>
      <c r="H69" s="154" t="s">
        <v>653</v>
      </c>
      <c r="I69" s="154" t="s">
        <v>37</v>
      </c>
      <c r="J69" s="154" t="s">
        <v>251</v>
      </c>
    </row>
    <row r="70" spans="1:12" x14ac:dyDescent="0.25">
      <c r="A70" s="154" t="s">
        <v>654</v>
      </c>
      <c r="B70" s="154" t="s">
        <v>655</v>
      </c>
      <c r="C70" s="154" t="s">
        <v>347</v>
      </c>
      <c r="E70" s="154" t="s">
        <v>656</v>
      </c>
      <c r="F70" s="154" t="s">
        <v>657</v>
      </c>
      <c r="H70" s="154" t="s">
        <v>658</v>
      </c>
      <c r="I70" s="154" t="s">
        <v>43</v>
      </c>
      <c r="J70" s="154" t="s">
        <v>259</v>
      </c>
      <c r="L70" s="155" t="s">
        <v>352</v>
      </c>
    </row>
    <row r="71" spans="1:12" x14ac:dyDescent="0.25">
      <c r="A71" s="154" t="s">
        <v>659</v>
      </c>
      <c r="B71" s="154" t="s">
        <v>588</v>
      </c>
      <c r="C71" s="154" t="s">
        <v>347</v>
      </c>
      <c r="E71" s="154" t="s">
        <v>660</v>
      </c>
      <c r="F71" s="154" t="s">
        <v>661</v>
      </c>
      <c r="H71" s="154" t="s">
        <v>662</v>
      </c>
      <c r="I71" s="154" t="s">
        <v>43</v>
      </c>
      <c r="J71" s="154" t="s">
        <v>259</v>
      </c>
      <c r="L71" s="155" t="s">
        <v>352</v>
      </c>
    </row>
    <row r="72" spans="1:12" x14ac:dyDescent="0.25">
      <c r="A72" s="154" t="s">
        <v>663</v>
      </c>
      <c r="B72" s="154" t="s">
        <v>664</v>
      </c>
      <c r="C72" s="154" t="s">
        <v>665</v>
      </c>
      <c r="D72" s="154" t="s">
        <v>666</v>
      </c>
      <c r="E72" s="154" t="s">
        <v>667</v>
      </c>
      <c r="F72" s="154" t="s">
        <v>668</v>
      </c>
      <c r="H72" s="154" t="s">
        <v>669</v>
      </c>
      <c r="I72" s="154" t="s">
        <v>37</v>
      </c>
      <c r="J72" s="154" t="s">
        <v>284</v>
      </c>
    </row>
    <row r="73" spans="1:12" x14ac:dyDescent="0.25">
      <c r="A73" s="154" t="s">
        <v>670</v>
      </c>
      <c r="B73" s="154" t="s">
        <v>671</v>
      </c>
      <c r="C73" s="154" t="s">
        <v>347</v>
      </c>
      <c r="D73" s="154" t="s">
        <v>672</v>
      </c>
      <c r="E73" s="154" t="s">
        <v>673</v>
      </c>
      <c r="F73" s="154" t="s">
        <v>674</v>
      </c>
      <c r="H73" s="154" t="s">
        <v>675</v>
      </c>
      <c r="I73" s="154" t="s">
        <v>43</v>
      </c>
      <c r="J73" s="154" t="s">
        <v>259</v>
      </c>
    </row>
    <row r="74" spans="1:12" x14ac:dyDescent="0.25">
      <c r="A74" s="154" t="s">
        <v>676</v>
      </c>
      <c r="B74" s="154" t="s">
        <v>677</v>
      </c>
      <c r="C74" s="154" t="s">
        <v>678</v>
      </c>
      <c r="E74" s="154" t="s">
        <v>679</v>
      </c>
      <c r="H74" s="154" t="s">
        <v>680</v>
      </c>
      <c r="I74" s="154" t="s">
        <v>37</v>
      </c>
      <c r="J74" s="154" t="s">
        <v>334</v>
      </c>
    </row>
    <row r="75" spans="1:12" x14ac:dyDescent="0.25">
      <c r="A75" s="154" t="s">
        <v>681</v>
      </c>
      <c r="B75" s="154" t="s">
        <v>682</v>
      </c>
      <c r="C75" s="154" t="s">
        <v>683</v>
      </c>
      <c r="D75" s="154" t="s">
        <v>684</v>
      </c>
      <c r="E75" s="154" t="s">
        <v>685</v>
      </c>
      <c r="F75" s="154" t="s">
        <v>686</v>
      </c>
      <c r="H75" s="154" t="s">
        <v>687</v>
      </c>
      <c r="I75" s="154" t="s">
        <v>33</v>
      </c>
      <c r="J75" s="154" t="s">
        <v>334</v>
      </c>
    </row>
    <row r="76" spans="1:12" x14ac:dyDescent="0.25">
      <c r="A76" s="154" t="s">
        <v>688</v>
      </c>
      <c r="B76" s="154" t="s">
        <v>689</v>
      </c>
      <c r="C76" s="154" t="s">
        <v>430</v>
      </c>
      <c r="D76" s="154" t="s">
        <v>690</v>
      </c>
      <c r="E76" s="154" t="s">
        <v>691</v>
      </c>
      <c r="F76" s="154" t="s">
        <v>692</v>
      </c>
      <c r="H76" s="154" t="s">
        <v>693</v>
      </c>
      <c r="I76" s="154" t="s">
        <v>33</v>
      </c>
      <c r="J76" s="154" t="s">
        <v>259</v>
      </c>
      <c r="L76" s="155" t="s">
        <v>447</v>
      </c>
    </row>
    <row r="77" spans="1:12" x14ac:dyDescent="0.25">
      <c r="A77" s="154" t="s">
        <v>694</v>
      </c>
      <c r="B77" s="154" t="s">
        <v>695</v>
      </c>
      <c r="C77" s="154" t="s">
        <v>696</v>
      </c>
      <c r="D77" s="154" t="s">
        <v>697</v>
      </c>
      <c r="E77" s="154" t="s">
        <v>698</v>
      </c>
      <c r="H77" s="154" t="s">
        <v>699</v>
      </c>
      <c r="I77" s="154" t="s">
        <v>37</v>
      </c>
      <c r="J77" s="154" t="s">
        <v>292</v>
      </c>
    </row>
    <row r="78" spans="1:12" x14ac:dyDescent="0.25">
      <c r="A78" s="154" t="s">
        <v>700</v>
      </c>
      <c r="B78" s="154" t="s">
        <v>701</v>
      </c>
      <c r="C78" s="154" t="s">
        <v>702</v>
      </c>
      <c r="D78" s="154" t="s">
        <v>703</v>
      </c>
      <c r="E78" s="154" t="s">
        <v>621</v>
      </c>
      <c r="F78" s="154" t="s">
        <v>704</v>
      </c>
      <c r="H78" s="154" t="s">
        <v>705</v>
      </c>
      <c r="I78" s="154" t="s">
        <v>291</v>
      </c>
      <c r="J78" s="154" t="s">
        <v>251</v>
      </c>
    </row>
    <row r="79" spans="1:12" x14ac:dyDescent="0.25">
      <c r="A79" s="154" t="s">
        <v>706</v>
      </c>
      <c r="B79" s="154" t="s">
        <v>707</v>
      </c>
      <c r="C79" s="154" t="s">
        <v>280</v>
      </c>
      <c r="D79" s="154" t="s">
        <v>708</v>
      </c>
      <c r="E79" s="154" t="s">
        <v>709</v>
      </c>
      <c r="F79" s="154" t="s">
        <v>710</v>
      </c>
      <c r="H79" s="154" t="s">
        <v>711</v>
      </c>
      <c r="I79" s="154" t="s">
        <v>37</v>
      </c>
      <c r="J79" s="154" t="s">
        <v>284</v>
      </c>
    </row>
    <row r="80" spans="1:12" x14ac:dyDescent="0.25">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25">
      <c r="A81" s="154" t="s">
        <v>718</v>
      </c>
      <c r="B81" s="154" t="s">
        <v>719</v>
      </c>
      <c r="C81" s="154" t="s">
        <v>720</v>
      </c>
      <c r="E81" s="154" t="s">
        <v>721</v>
      </c>
      <c r="F81" s="154" t="s">
        <v>722</v>
      </c>
      <c r="H81" s="154" t="s">
        <v>723</v>
      </c>
      <c r="I81" s="154" t="s">
        <v>37</v>
      </c>
      <c r="J81" s="154" t="s">
        <v>251</v>
      </c>
    </row>
    <row r="82" spans="1:12" x14ac:dyDescent="0.25">
      <c r="A82" s="154" t="s">
        <v>724</v>
      </c>
      <c r="B82" s="154" t="s">
        <v>578</v>
      </c>
      <c r="C82" s="154" t="s">
        <v>725</v>
      </c>
      <c r="E82" s="154" t="s">
        <v>726</v>
      </c>
      <c r="H82" s="154" t="s">
        <v>727</v>
      </c>
      <c r="I82" s="154" t="s">
        <v>291</v>
      </c>
      <c r="J82" s="154" t="s">
        <v>284</v>
      </c>
    </row>
    <row r="83" spans="1:12" x14ac:dyDescent="0.25">
      <c r="A83" s="154" t="s">
        <v>728</v>
      </c>
      <c r="B83" s="154" t="s">
        <v>563</v>
      </c>
      <c r="D83" s="154" t="s">
        <v>729</v>
      </c>
      <c r="E83" s="154" t="s">
        <v>730</v>
      </c>
      <c r="H83" s="154" t="s">
        <v>731</v>
      </c>
      <c r="I83" s="154" t="s">
        <v>37</v>
      </c>
      <c r="J83" s="154" t="s">
        <v>334</v>
      </c>
    </row>
    <row r="84" spans="1:12" x14ac:dyDescent="0.25">
      <c r="A84" s="154" t="s">
        <v>732</v>
      </c>
      <c r="B84" s="154" t="s">
        <v>733</v>
      </c>
      <c r="C84" s="154" t="s">
        <v>262</v>
      </c>
      <c r="D84" s="154" t="s">
        <v>366</v>
      </c>
      <c r="E84" s="154" t="s">
        <v>734</v>
      </c>
      <c r="F84" s="154" t="s">
        <v>735</v>
      </c>
      <c r="H84" s="154" t="s">
        <v>736</v>
      </c>
      <c r="I84" s="154" t="s">
        <v>37</v>
      </c>
      <c r="J84" s="154" t="s">
        <v>251</v>
      </c>
    </row>
    <row r="85" spans="1:12" x14ac:dyDescent="0.25">
      <c r="A85" s="154" t="s">
        <v>737</v>
      </c>
      <c r="B85" s="154" t="s">
        <v>738</v>
      </c>
      <c r="C85" s="154" t="s">
        <v>739</v>
      </c>
      <c r="D85" s="154" t="s">
        <v>740</v>
      </c>
      <c r="E85" s="154" t="s">
        <v>741</v>
      </c>
      <c r="F85" s="154" t="s">
        <v>742</v>
      </c>
      <c r="H85" s="154" t="s">
        <v>743</v>
      </c>
      <c r="I85" s="154" t="s">
        <v>37</v>
      </c>
      <c r="J85" s="154" t="s">
        <v>284</v>
      </c>
    </row>
    <row r="86" spans="1:12" x14ac:dyDescent="0.25">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25">
      <c r="A87" s="154" t="s">
        <v>750</v>
      </c>
      <c r="B87" s="154" t="s">
        <v>751</v>
      </c>
      <c r="C87" s="154" t="s">
        <v>430</v>
      </c>
      <c r="D87" s="154" t="s">
        <v>752</v>
      </c>
      <c r="E87" s="154" t="s">
        <v>753</v>
      </c>
      <c r="F87" s="154" t="s">
        <v>754</v>
      </c>
      <c r="H87" s="154" t="s">
        <v>755</v>
      </c>
      <c r="I87" s="154" t="s">
        <v>33</v>
      </c>
      <c r="J87" s="154" t="s">
        <v>259</v>
      </c>
      <c r="L87" s="155" t="s">
        <v>447</v>
      </c>
    </row>
    <row r="88" spans="1:12" x14ac:dyDescent="0.25">
      <c r="A88" s="154" t="s">
        <v>756</v>
      </c>
      <c r="B88" s="154" t="s">
        <v>757</v>
      </c>
      <c r="C88" s="154" t="s">
        <v>359</v>
      </c>
      <c r="D88" s="154" t="s">
        <v>758</v>
      </c>
      <c r="E88" s="154" t="s">
        <v>759</v>
      </c>
      <c r="F88" s="154" t="s">
        <v>760</v>
      </c>
      <c r="H88" s="154" t="s">
        <v>761</v>
      </c>
      <c r="I88" s="154" t="s">
        <v>291</v>
      </c>
      <c r="J88" s="154" t="s">
        <v>284</v>
      </c>
    </row>
    <row r="89" spans="1:12" x14ac:dyDescent="0.25">
      <c r="A89" s="154" t="s">
        <v>762</v>
      </c>
      <c r="B89" s="154" t="s">
        <v>301</v>
      </c>
      <c r="C89" s="154" t="s">
        <v>295</v>
      </c>
      <c r="D89" s="154" t="s">
        <v>763</v>
      </c>
      <c r="E89" s="154" t="s">
        <v>764</v>
      </c>
      <c r="F89" s="154" t="s">
        <v>422</v>
      </c>
      <c r="H89" s="154" t="s">
        <v>765</v>
      </c>
      <c r="I89" s="154" t="s">
        <v>33</v>
      </c>
      <c r="J89" s="154" t="s">
        <v>251</v>
      </c>
    </row>
    <row r="90" spans="1:12" x14ac:dyDescent="0.25">
      <c r="A90" s="154" t="s">
        <v>766</v>
      </c>
      <c r="B90" s="154" t="s">
        <v>419</v>
      </c>
      <c r="C90" s="154" t="s">
        <v>767</v>
      </c>
      <c r="E90" s="154" t="s">
        <v>768</v>
      </c>
      <c r="H90" s="154" t="s">
        <v>769</v>
      </c>
      <c r="I90" s="154" t="s">
        <v>37</v>
      </c>
      <c r="J90" s="154" t="s">
        <v>334</v>
      </c>
    </row>
    <row r="91" spans="1:12" x14ac:dyDescent="0.25">
      <c r="A91" s="154" t="s">
        <v>770</v>
      </c>
      <c r="B91" s="154" t="s">
        <v>530</v>
      </c>
      <c r="C91" s="154" t="s">
        <v>347</v>
      </c>
      <c r="D91" s="154" t="s">
        <v>771</v>
      </c>
      <c r="E91" s="154" t="s">
        <v>772</v>
      </c>
      <c r="F91" s="154" t="s">
        <v>773</v>
      </c>
      <c r="H91" s="154" t="s">
        <v>774</v>
      </c>
      <c r="I91" s="154" t="s">
        <v>43</v>
      </c>
      <c r="J91" s="154" t="s">
        <v>259</v>
      </c>
      <c r="L91" s="155" t="s">
        <v>352</v>
      </c>
    </row>
    <row r="92" spans="1:12" x14ac:dyDescent="0.25">
      <c r="A92" s="154" t="s">
        <v>775</v>
      </c>
      <c r="B92" s="154" t="s">
        <v>776</v>
      </c>
      <c r="C92" s="154" t="s">
        <v>347</v>
      </c>
      <c r="D92" s="154" t="s">
        <v>777</v>
      </c>
      <c r="E92" s="154" t="s">
        <v>778</v>
      </c>
      <c r="F92" s="154" t="s">
        <v>779</v>
      </c>
      <c r="H92" s="154" t="s">
        <v>780</v>
      </c>
      <c r="I92" s="154" t="s">
        <v>43</v>
      </c>
      <c r="J92" s="154" t="s">
        <v>259</v>
      </c>
      <c r="L92" s="155" t="s">
        <v>352</v>
      </c>
    </row>
    <row r="93" spans="1:12" x14ac:dyDescent="0.25">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25">
      <c r="A94" s="154" t="s">
        <v>787</v>
      </c>
      <c r="B94" s="154" t="s">
        <v>788</v>
      </c>
      <c r="C94" s="154" t="s">
        <v>287</v>
      </c>
      <c r="D94" s="154" t="s">
        <v>789</v>
      </c>
      <c r="E94" s="154" t="s">
        <v>790</v>
      </c>
      <c r="F94" s="154" t="s">
        <v>791</v>
      </c>
      <c r="H94" s="154" t="s">
        <v>792</v>
      </c>
      <c r="I94" s="154" t="s">
        <v>37</v>
      </c>
      <c r="J94" s="154" t="s">
        <v>292</v>
      </c>
    </row>
    <row r="95" spans="1:12" x14ac:dyDescent="0.25">
      <c r="A95" s="154" t="s">
        <v>787</v>
      </c>
      <c r="B95" s="154" t="s">
        <v>788</v>
      </c>
      <c r="C95" s="154" t="s">
        <v>793</v>
      </c>
      <c r="E95" s="154" t="s">
        <v>794</v>
      </c>
      <c r="F95" s="154" t="s">
        <v>795</v>
      </c>
      <c r="H95" s="154" t="s">
        <v>796</v>
      </c>
      <c r="I95" s="154" t="s">
        <v>37</v>
      </c>
      <c r="J95" s="154" t="s">
        <v>334</v>
      </c>
    </row>
    <row r="96" spans="1:12" x14ac:dyDescent="0.25">
      <c r="A96" s="154" t="s">
        <v>797</v>
      </c>
      <c r="B96" s="154" t="s">
        <v>798</v>
      </c>
      <c r="C96" s="154" t="s">
        <v>644</v>
      </c>
      <c r="D96" s="154" t="s">
        <v>799</v>
      </c>
      <c r="E96" s="154" t="s">
        <v>646</v>
      </c>
      <c r="F96" s="154" t="s">
        <v>647</v>
      </c>
      <c r="H96" s="154" t="s">
        <v>800</v>
      </c>
      <c r="I96" s="154" t="s">
        <v>37</v>
      </c>
      <c r="J96" s="154" t="s">
        <v>284</v>
      </c>
    </row>
    <row r="97" spans="1:12" x14ac:dyDescent="0.25">
      <c r="A97" s="154" t="s">
        <v>801</v>
      </c>
      <c r="B97" s="154" t="s">
        <v>802</v>
      </c>
      <c r="C97" s="154" t="s">
        <v>469</v>
      </c>
      <c r="D97" s="154" t="s">
        <v>803</v>
      </c>
      <c r="E97" s="154" t="s">
        <v>804</v>
      </c>
      <c r="F97" s="154" t="s">
        <v>805</v>
      </c>
      <c r="H97" s="154" t="s">
        <v>806</v>
      </c>
      <c r="I97" s="154" t="s">
        <v>37</v>
      </c>
      <c r="J97" s="154" t="s">
        <v>284</v>
      </c>
    </row>
    <row r="98" spans="1:12" x14ac:dyDescent="0.25">
      <c r="A98" s="154" t="s">
        <v>807</v>
      </c>
      <c r="B98" s="154" t="s">
        <v>808</v>
      </c>
      <c r="C98" s="154" t="s">
        <v>430</v>
      </c>
      <c r="D98" s="154" t="s">
        <v>809</v>
      </c>
      <c r="E98" s="154" t="s">
        <v>432</v>
      </c>
      <c r="F98" s="154" t="s">
        <v>810</v>
      </c>
      <c r="H98" s="154" t="s">
        <v>811</v>
      </c>
      <c r="I98" s="154" t="s">
        <v>291</v>
      </c>
      <c r="J98" s="154" t="s">
        <v>259</v>
      </c>
    </row>
    <row r="99" spans="1:12" x14ac:dyDescent="0.25">
      <c r="A99" s="154" t="s">
        <v>812</v>
      </c>
      <c r="B99" s="154" t="s">
        <v>813</v>
      </c>
      <c r="C99" s="154" t="s">
        <v>359</v>
      </c>
      <c r="D99" s="154" t="s">
        <v>814</v>
      </c>
      <c r="E99" s="154" t="s">
        <v>815</v>
      </c>
      <c r="F99" s="154" t="s">
        <v>816</v>
      </c>
      <c r="H99" s="154" t="s">
        <v>817</v>
      </c>
      <c r="I99" s="154" t="s">
        <v>291</v>
      </c>
      <c r="J99" s="154" t="s">
        <v>284</v>
      </c>
    </row>
    <row r="100" spans="1:12" x14ac:dyDescent="0.25">
      <c r="A100" s="154" t="s">
        <v>818</v>
      </c>
      <c r="B100" s="154" t="s">
        <v>819</v>
      </c>
      <c r="C100" s="154" t="s">
        <v>820</v>
      </c>
      <c r="D100" s="154" t="s">
        <v>821</v>
      </c>
      <c r="E100" s="154" t="s">
        <v>316</v>
      </c>
      <c r="F100" s="154" t="s">
        <v>317</v>
      </c>
      <c r="H100" s="154" t="s">
        <v>822</v>
      </c>
      <c r="I100" s="154" t="s">
        <v>33</v>
      </c>
      <c r="J100" s="154" t="s">
        <v>251</v>
      </c>
      <c r="L100" s="155" t="s">
        <v>319</v>
      </c>
    </row>
    <row r="101" spans="1:12" x14ac:dyDescent="0.25">
      <c r="A101" s="154" t="s">
        <v>823</v>
      </c>
      <c r="B101" s="154" t="s">
        <v>261</v>
      </c>
      <c r="C101" s="154" t="s">
        <v>430</v>
      </c>
      <c r="D101" s="154" t="s">
        <v>824</v>
      </c>
      <c r="E101" s="154" t="s">
        <v>825</v>
      </c>
      <c r="F101" s="154" t="s">
        <v>810</v>
      </c>
      <c r="H101" s="154" t="s">
        <v>826</v>
      </c>
      <c r="I101" s="154" t="s">
        <v>33</v>
      </c>
      <c r="J101" s="154" t="s">
        <v>259</v>
      </c>
      <c r="L101" s="155" t="s">
        <v>435</v>
      </c>
    </row>
    <row r="102" spans="1:12" x14ac:dyDescent="0.25">
      <c r="A102" s="154" t="s">
        <v>827</v>
      </c>
      <c r="B102" s="154" t="s">
        <v>828</v>
      </c>
      <c r="C102" s="154" t="s">
        <v>829</v>
      </c>
      <c r="D102" s="154" t="s">
        <v>830</v>
      </c>
      <c r="E102" s="154" t="s">
        <v>831</v>
      </c>
      <c r="F102" s="154" t="s">
        <v>832</v>
      </c>
      <c r="H102" s="154" t="s">
        <v>833</v>
      </c>
      <c r="I102" s="154" t="s">
        <v>37</v>
      </c>
      <c r="J102" s="154" t="s">
        <v>251</v>
      </c>
    </row>
    <row r="103" spans="1:12" x14ac:dyDescent="0.25">
      <c r="A103" s="154" t="s">
        <v>834</v>
      </c>
      <c r="B103" s="154" t="s">
        <v>835</v>
      </c>
      <c r="C103" s="154" t="s">
        <v>246</v>
      </c>
      <c r="D103" s="154" t="s">
        <v>836</v>
      </c>
      <c r="E103" s="154" t="s">
        <v>837</v>
      </c>
      <c r="F103" s="154" t="s">
        <v>838</v>
      </c>
      <c r="H103" s="154" t="s">
        <v>839</v>
      </c>
      <c r="I103" s="154" t="s">
        <v>37</v>
      </c>
      <c r="J103" s="154" t="s">
        <v>251</v>
      </c>
    </row>
    <row r="104" spans="1:12" x14ac:dyDescent="0.25">
      <c r="A104" s="154" t="s">
        <v>840</v>
      </c>
      <c r="B104" s="154" t="s">
        <v>563</v>
      </c>
      <c r="C104" s="154" t="s">
        <v>841</v>
      </c>
      <c r="E104" s="154" t="s">
        <v>842</v>
      </c>
      <c r="F104" s="154" t="s">
        <v>843</v>
      </c>
      <c r="H104" s="154" t="s">
        <v>844</v>
      </c>
      <c r="I104" s="154" t="s">
        <v>37</v>
      </c>
      <c r="J104" s="154" t="s">
        <v>251</v>
      </c>
    </row>
    <row r="105" spans="1:12" x14ac:dyDescent="0.25">
      <c r="A105" s="154" t="s">
        <v>845</v>
      </c>
      <c r="B105" s="154" t="s">
        <v>384</v>
      </c>
      <c r="C105" s="154" t="s">
        <v>430</v>
      </c>
      <c r="D105" s="154" t="s">
        <v>846</v>
      </c>
      <c r="E105" s="154" t="s">
        <v>847</v>
      </c>
      <c r="F105" s="154" t="s">
        <v>848</v>
      </c>
      <c r="H105" s="154" t="s">
        <v>849</v>
      </c>
      <c r="I105" s="154" t="s">
        <v>33</v>
      </c>
      <c r="J105" s="154" t="s">
        <v>259</v>
      </c>
      <c r="L105" s="155" t="s">
        <v>447</v>
      </c>
    </row>
    <row r="106" spans="1:12" x14ac:dyDescent="0.25">
      <c r="A106" s="154" t="s">
        <v>850</v>
      </c>
      <c r="B106" s="154" t="s">
        <v>851</v>
      </c>
      <c r="C106" s="154" t="s">
        <v>246</v>
      </c>
      <c r="D106" s="154" t="s">
        <v>852</v>
      </c>
      <c r="E106" s="154" t="s">
        <v>853</v>
      </c>
      <c r="F106" s="154" t="s">
        <v>854</v>
      </c>
      <c r="H106" s="154" t="s">
        <v>855</v>
      </c>
      <c r="I106" s="154" t="s">
        <v>37</v>
      </c>
      <c r="J106" s="154" t="s">
        <v>251</v>
      </c>
    </row>
    <row r="107" spans="1:12" x14ac:dyDescent="0.25">
      <c r="A107" s="154" t="s">
        <v>856</v>
      </c>
      <c r="B107" s="154" t="s">
        <v>857</v>
      </c>
      <c r="C107" s="154" t="s">
        <v>280</v>
      </c>
      <c r="D107" s="154" t="s">
        <v>858</v>
      </c>
      <c r="E107" s="154" t="s">
        <v>859</v>
      </c>
      <c r="H107" s="154" t="s">
        <v>860</v>
      </c>
      <c r="I107" s="154" t="s">
        <v>37</v>
      </c>
      <c r="J107" s="154" t="s">
        <v>284</v>
      </c>
    </row>
    <row r="108" spans="1:12" x14ac:dyDescent="0.25">
      <c r="A108" s="154" t="s">
        <v>861</v>
      </c>
      <c r="B108" s="154" t="s">
        <v>682</v>
      </c>
      <c r="C108" s="154" t="s">
        <v>262</v>
      </c>
      <c r="D108" s="154" t="s">
        <v>862</v>
      </c>
      <c r="E108" s="154" t="s">
        <v>863</v>
      </c>
      <c r="F108" s="154" t="s">
        <v>864</v>
      </c>
      <c r="H108" s="154" t="s">
        <v>865</v>
      </c>
      <c r="I108" s="154" t="s">
        <v>37</v>
      </c>
      <c r="J108" s="154" t="s">
        <v>251</v>
      </c>
    </row>
    <row r="109" spans="1:12" x14ac:dyDescent="0.25">
      <c r="A109" s="154" t="s">
        <v>866</v>
      </c>
      <c r="B109" s="154" t="s">
        <v>314</v>
      </c>
      <c r="C109" s="154" t="s">
        <v>867</v>
      </c>
      <c r="E109" s="154" t="s">
        <v>868</v>
      </c>
      <c r="F109" s="154" t="s">
        <v>869</v>
      </c>
      <c r="H109" s="154" t="s">
        <v>870</v>
      </c>
      <c r="I109" s="154" t="s">
        <v>33</v>
      </c>
      <c r="J109" s="154" t="s">
        <v>334</v>
      </c>
    </row>
    <row r="110" spans="1:12" x14ac:dyDescent="0.25">
      <c r="A110" s="154" t="s">
        <v>871</v>
      </c>
      <c r="B110" s="154" t="s">
        <v>872</v>
      </c>
      <c r="C110" s="154" t="s">
        <v>295</v>
      </c>
      <c r="E110" s="154" t="s">
        <v>873</v>
      </c>
      <c r="F110" s="154" t="s">
        <v>874</v>
      </c>
      <c r="H110" s="154" t="s">
        <v>875</v>
      </c>
      <c r="I110" s="154" t="s">
        <v>291</v>
      </c>
      <c r="J110" s="154" t="s">
        <v>251</v>
      </c>
    </row>
    <row r="111" spans="1:12" x14ac:dyDescent="0.25">
      <c r="A111" s="154" t="s">
        <v>876</v>
      </c>
      <c r="B111" s="154" t="s">
        <v>877</v>
      </c>
      <c r="C111" s="154" t="s">
        <v>878</v>
      </c>
      <c r="D111" s="154" t="s">
        <v>450</v>
      </c>
      <c r="E111" s="154" t="s">
        <v>879</v>
      </c>
      <c r="F111" s="154" t="s">
        <v>880</v>
      </c>
      <c r="H111" s="154" t="s">
        <v>881</v>
      </c>
      <c r="I111" s="154" t="s">
        <v>37</v>
      </c>
      <c r="J111" s="154" t="s">
        <v>334</v>
      </c>
    </row>
    <row r="112" spans="1:12" x14ac:dyDescent="0.25">
      <c r="A112" s="154" t="s">
        <v>876</v>
      </c>
      <c r="B112" s="154" t="s">
        <v>877</v>
      </c>
      <c r="C112" s="154" t="s">
        <v>262</v>
      </c>
      <c r="E112" s="154" t="s">
        <v>879</v>
      </c>
      <c r="H112" s="154" t="s">
        <v>882</v>
      </c>
      <c r="I112" s="154" t="s">
        <v>37</v>
      </c>
      <c r="J112" s="154" t="s">
        <v>251</v>
      </c>
    </row>
    <row r="113" spans="1:12" x14ac:dyDescent="0.25">
      <c r="A113" s="154" t="s">
        <v>883</v>
      </c>
      <c r="B113" s="154" t="s">
        <v>884</v>
      </c>
      <c r="C113" s="154" t="s">
        <v>287</v>
      </c>
      <c r="D113" s="154" t="s">
        <v>885</v>
      </c>
      <c r="E113" s="154" t="s">
        <v>886</v>
      </c>
      <c r="H113" s="154" t="s">
        <v>887</v>
      </c>
      <c r="I113" s="154" t="s">
        <v>291</v>
      </c>
      <c r="J113" s="154" t="s">
        <v>292</v>
      </c>
    </row>
    <row r="114" spans="1:12" x14ac:dyDescent="0.25">
      <c r="A114" s="154" t="s">
        <v>888</v>
      </c>
      <c r="B114" s="154" t="s">
        <v>448</v>
      </c>
      <c r="C114" s="154" t="s">
        <v>889</v>
      </c>
      <c r="D114" s="154" t="s">
        <v>890</v>
      </c>
      <c r="E114" s="154" t="s">
        <v>891</v>
      </c>
      <c r="F114" s="154" t="s">
        <v>892</v>
      </c>
      <c r="H114" s="154" t="s">
        <v>893</v>
      </c>
      <c r="I114" s="154" t="s">
        <v>37</v>
      </c>
      <c r="J114" s="154" t="s">
        <v>251</v>
      </c>
      <c r="L114" s="155" t="s">
        <v>894</v>
      </c>
    </row>
    <row r="115" spans="1:12" x14ac:dyDescent="0.25">
      <c r="A115" s="154" t="s">
        <v>895</v>
      </c>
      <c r="B115" s="154" t="s">
        <v>896</v>
      </c>
      <c r="C115" s="154" t="s">
        <v>413</v>
      </c>
      <c r="D115" s="154" t="s">
        <v>897</v>
      </c>
      <c r="E115" s="154" t="s">
        <v>898</v>
      </c>
      <c r="F115" s="154" t="s">
        <v>899</v>
      </c>
      <c r="H115" s="154" t="s">
        <v>900</v>
      </c>
      <c r="I115" s="154" t="s">
        <v>37</v>
      </c>
      <c r="J115" s="154" t="s">
        <v>284</v>
      </c>
    </row>
    <row r="116" spans="1:12" x14ac:dyDescent="0.25">
      <c r="A116" s="154" t="s">
        <v>901</v>
      </c>
      <c r="B116" s="154" t="s">
        <v>902</v>
      </c>
      <c r="C116" s="154" t="s">
        <v>359</v>
      </c>
      <c r="D116" s="154" t="s">
        <v>903</v>
      </c>
      <c r="E116" s="154" t="s">
        <v>759</v>
      </c>
      <c r="F116" s="154" t="s">
        <v>904</v>
      </c>
      <c r="H116" s="154" t="s">
        <v>905</v>
      </c>
      <c r="I116" s="154" t="s">
        <v>43</v>
      </c>
      <c r="J116" s="154" t="s">
        <v>284</v>
      </c>
    </row>
    <row r="117" spans="1:12" x14ac:dyDescent="0.25">
      <c r="A117" s="154" t="s">
        <v>906</v>
      </c>
      <c r="B117" s="154" t="s">
        <v>907</v>
      </c>
      <c r="C117" s="154" t="s">
        <v>262</v>
      </c>
      <c r="D117" s="154" t="s">
        <v>908</v>
      </c>
      <c r="E117" s="154" t="s">
        <v>909</v>
      </c>
      <c r="F117" s="154" t="s">
        <v>910</v>
      </c>
      <c r="H117" s="154" t="s">
        <v>911</v>
      </c>
      <c r="I117" s="154" t="s">
        <v>37</v>
      </c>
      <c r="J117" s="154" t="s">
        <v>251</v>
      </c>
    </row>
    <row r="118" spans="1:12" x14ac:dyDescent="0.25">
      <c r="A118" s="154" t="s">
        <v>912</v>
      </c>
      <c r="B118" s="154" t="s">
        <v>913</v>
      </c>
      <c r="C118" s="154" t="s">
        <v>315</v>
      </c>
      <c r="D118" s="154" t="s">
        <v>914</v>
      </c>
      <c r="E118" s="154" t="s">
        <v>316</v>
      </c>
      <c r="F118" s="154" t="s">
        <v>915</v>
      </c>
      <c r="H118" s="154" t="s">
        <v>916</v>
      </c>
      <c r="I118" s="154" t="s">
        <v>33</v>
      </c>
      <c r="J118" s="154" t="s">
        <v>251</v>
      </c>
    </row>
    <row r="119" spans="1:12" x14ac:dyDescent="0.25">
      <c r="A119" s="154" t="s">
        <v>917</v>
      </c>
      <c r="B119" s="154" t="s">
        <v>314</v>
      </c>
      <c r="C119" s="154" t="s">
        <v>347</v>
      </c>
      <c r="D119" s="154" t="s">
        <v>918</v>
      </c>
      <c r="E119" s="154" t="s">
        <v>919</v>
      </c>
      <c r="F119" s="154" t="s">
        <v>920</v>
      </c>
      <c r="H119" s="154" t="s">
        <v>921</v>
      </c>
      <c r="I119" s="154" t="s">
        <v>43</v>
      </c>
      <c r="J119" s="154" t="s">
        <v>259</v>
      </c>
      <c r="L119" s="155" t="s">
        <v>352</v>
      </c>
    </row>
    <row r="120" spans="1:12" x14ac:dyDescent="0.25">
      <c r="A120" s="154" t="s">
        <v>922</v>
      </c>
      <c r="B120" s="154" t="s">
        <v>543</v>
      </c>
      <c r="C120" s="154" t="s">
        <v>315</v>
      </c>
      <c r="D120" s="154" t="s">
        <v>923</v>
      </c>
      <c r="E120" s="154" t="s">
        <v>316</v>
      </c>
      <c r="F120" s="154" t="s">
        <v>317</v>
      </c>
      <c r="H120" s="154" t="s">
        <v>924</v>
      </c>
      <c r="I120" s="154" t="s">
        <v>33</v>
      </c>
      <c r="J120" s="154" t="s">
        <v>251</v>
      </c>
      <c r="L120" s="155" t="s">
        <v>319</v>
      </c>
    </row>
    <row r="121" spans="1:12" x14ac:dyDescent="0.25">
      <c r="A121" s="154" t="s">
        <v>925</v>
      </c>
      <c r="B121" s="154" t="s">
        <v>926</v>
      </c>
      <c r="C121" s="154" t="s">
        <v>430</v>
      </c>
      <c r="D121" s="154" t="s">
        <v>927</v>
      </c>
      <c r="E121" s="154" t="s">
        <v>928</v>
      </c>
      <c r="F121" s="154" t="s">
        <v>929</v>
      </c>
      <c r="H121" s="154" t="s">
        <v>930</v>
      </c>
      <c r="I121" s="154" t="s">
        <v>33</v>
      </c>
      <c r="J121" s="154" t="s">
        <v>259</v>
      </c>
      <c r="L121" s="155" t="s">
        <v>447</v>
      </c>
    </row>
    <row r="122" spans="1:12" x14ac:dyDescent="0.25">
      <c r="A122" s="154" t="s">
        <v>931</v>
      </c>
      <c r="B122" s="154" t="s">
        <v>537</v>
      </c>
      <c r="C122" s="154" t="s">
        <v>430</v>
      </c>
      <c r="D122" s="154" t="s">
        <v>932</v>
      </c>
      <c r="E122" s="154" t="s">
        <v>933</v>
      </c>
      <c r="F122" s="154" t="s">
        <v>934</v>
      </c>
      <c r="H122" s="154" t="s">
        <v>935</v>
      </c>
      <c r="I122" s="154" t="s">
        <v>33</v>
      </c>
      <c r="J122" s="154" t="s">
        <v>259</v>
      </c>
      <c r="L122" s="155" t="s">
        <v>936</v>
      </c>
    </row>
    <row r="123" spans="1:12" x14ac:dyDescent="0.25">
      <c r="A123" s="154" t="s">
        <v>937</v>
      </c>
      <c r="B123" s="154" t="s">
        <v>938</v>
      </c>
      <c r="C123" s="154" t="s">
        <v>359</v>
      </c>
      <c r="D123" s="154" t="s">
        <v>939</v>
      </c>
      <c r="E123" s="154" t="s">
        <v>940</v>
      </c>
      <c r="F123" s="154" t="s">
        <v>941</v>
      </c>
      <c r="H123" s="154" t="s">
        <v>942</v>
      </c>
      <c r="I123" s="154" t="s">
        <v>43</v>
      </c>
      <c r="J123" s="154" t="s">
        <v>284</v>
      </c>
      <c r="L123" s="155" t="s">
        <v>943</v>
      </c>
    </row>
    <row r="124" spans="1:12" x14ac:dyDescent="0.25">
      <c r="A124" s="154" t="s">
        <v>944</v>
      </c>
      <c r="B124" s="154" t="s">
        <v>563</v>
      </c>
      <c r="C124" s="154" t="s">
        <v>347</v>
      </c>
      <c r="D124" s="154" t="s">
        <v>945</v>
      </c>
      <c r="E124" s="154" t="s">
        <v>946</v>
      </c>
      <c r="F124" s="154" t="s">
        <v>350</v>
      </c>
      <c r="H124" s="154" t="s">
        <v>947</v>
      </c>
      <c r="I124" s="154" t="s">
        <v>43</v>
      </c>
      <c r="J124" s="154" t="s">
        <v>259</v>
      </c>
      <c r="L124" s="155" t="s">
        <v>352</v>
      </c>
    </row>
    <row r="125" spans="1:12" x14ac:dyDescent="0.25">
      <c r="A125" s="154" t="s">
        <v>948</v>
      </c>
      <c r="B125" s="154" t="s">
        <v>949</v>
      </c>
      <c r="C125" s="154" t="s">
        <v>315</v>
      </c>
      <c r="D125" s="154" t="s">
        <v>950</v>
      </c>
      <c r="E125" s="154" t="s">
        <v>316</v>
      </c>
      <c r="F125" s="154" t="s">
        <v>951</v>
      </c>
      <c r="H125" s="154" t="s">
        <v>952</v>
      </c>
      <c r="I125" s="154" t="s">
        <v>33</v>
      </c>
      <c r="J125" s="154" t="s">
        <v>251</v>
      </c>
      <c r="L125" s="155" t="s">
        <v>319</v>
      </c>
    </row>
    <row r="126" spans="1:12" x14ac:dyDescent="0.25">
      <c r="A126" s="154" t="s">
        <v>953</v>
      </c>
      <c r="B126" s="154" t="s">
        <v>954</v>
      </c>
      <c r="C126" s="154" t="s">
        <v>955</v>
      </c>
      <c r="D126" s="154" t="s">
        <v>956</v>
      </c>
      <c r="E126" s="154" t="s">
        <v>957</v>
      </c>
      <c r="F126" s="154" t="s">
        <v>958</v>
      </c>
      <c r="H126" s="154" t="s">
        <v>959</v>
      </c>
      <c r="I126" s="154" t="s">
        <v>291</v>
      </c>
      <c r="J126" s="154" t="s">
        <v>251</v>
      </c>
    </row>
    <row r="127" spans="1:12" x14ac:dyDescent="0.25">
      <c r="A127" s="154" t="s">
        <v>960</v>
      </c>
      <c r="B127" s="154" t="s">
        <v>961</v>
      </c>
      <c r="C127" s="154" t="s">
        <v>280</v>
      </c>
      <c r="D127" s="154" t="s">
        <v>962</v>
      </c>
      <c r="E127" s="154" t="s">
        <v>963</v>
      </c>
      <c r="F127" s="154" t="s">
        <v>964</v>
      </c>
      <c r="H127" s="154" t="s">
        <v>965</v>
      </c>
      <c r="I127" s="154" t="s">
        <v>291</v>
      </c>
      <c r="J127" s="154" t="s">
        <v>284</v>
      </c>
    </row>
    <row r="128" spans="1:12" x14ac:dyDescent="0.25">
      <c r="A128" s="154" t="s">
        <v>966</v>
      </c>
      <c r="B128" s="154" t="s">
        <v>967</v>
      </c>
      <c r="C128" s="154" t="s">
        <v>246</v>
      </c>
      <c r="D128" s="154" t="s">
        <v>968</v>
      </c>
      <c r="E128" s="154" t="s">
        <v>969</v>
      </c>
      <c r="F128" s="154" t="s">
        <v>311</v>
      </c>
      <c r="H128" s="154" t="s">
        <v>970</v>
      </c>
      <c r="I128" s="154" t="s">
        <v>37</v>
      </c>
      <c r="J128" s="154" t="s">
        <v>251</v>
      </c>
      <c r="L128" s="155" t="s">
        <v>971</v>
      </c>
    </row>
    <row r="129" spans="1:12" x14ac:dyDescent="0.25">
      <c r="A129" s="154" t="s">
        <v>972</v>
      </c>
      <c r="B129" s="154" t="s">
        <v>973</v>
      </c>
      <c r="C129" s="154" t="s">
        <v>254</v>
      </c>
      <c r="E129" s="154" t="s">
        <v>974</v>
      </c>
      <c r="F129" s="154" t="s">
        <v>975</v>
      </c>
      <c r="H129" s="154" t="s">
        <v>976</v>
      </c>
      <c r="I129" s="154" t="s">
        <v>37</v>
      </c>
      <c r="J129" s="154" t="s">
        <v>259</v>
      </c>
    </row>
    <row r="130" spans="1:12" x14ac:dyDescent="0.25">
      <c r="A130" s="154" t="s">
        <v>977</v>
      </c>
      <c r="B130" s="154" t="s">
        <v>978</v>
      </c>
      <c r="C130" s="154" t="s">
        <v>371</v>
      </c>
      <c r="D130" s="154" t="s">
        <v>979</v>
      </c>
      <c r="E130" s="154" t="s">
        <v>980</v>
      </c>
      <c r="F130" s="154" t="s">
        <v>981</v>
      </c>
      <c r="H130" s="154" t="s">
        <v>982</v>
      </c>
      <c r="I130" s="154" t="s">
        <v>43</v>
      </c>
      <c r="J130" s="154" t="s">
        <v>259</v>
      </c>
      <c r="L130" s="155" t="s">
        <v>983</v>
      </c>
    </row>
    <row r="131" spans="1:12" x14ac:dyDescent="0.25">
      <c r="A131" s="154" t="s">
        <v>984</v>
      </c>
      <c r="B131" s="154" t="s">
        <v>985</v>
      </c>
      <c r="C131" s="154" t="s">
        <v>665</v>
      </c>
      <c r="E131" s="154" t="s">
        <v>986</v>
      </c>
      <c r="F131" s="154" t="s">
        <v>987</v>
      </c>
      <c r="H131" s="154" t="s">
        <v>988</v>
      </c>
      <c r="I131" s="154" t="s">
        <v>291</v>
      </c>
      <c r="J131" s="154" t="s">
        <v>284</v>
      </c>
    </row>
    <row r="132" spans="1:12" x14ac:dyDescent="0.25">
      <c r="A132" s="154" t="s">
        <v>989</v>
      </c>
      <c r="B132" s="154" t="s">
        <v>536</v>
      </c>
      <c r="C132" s="154" t="s">
        <v>990</v>
      </c>
      <c r="D132" s="154" t="s">
        <v>991</v>
      </c>
      <c r="E132" s="154" t="s">
        <v>992</v>
      </c>
      <c r="F132" s="154" t="s">
        <v>993</v>
      </c>
      <c r="H132" s="154" t="s">
        <v>994</v>
      </c>
      <c r="I132" s="154" t="s">
        <v>33</v>
      </c>
      <c r="J132" s="154" t="s">
        <v>259</v>
      </c>
    </row>
    <row r="133" spans="1:12" x14ac:dyDescent="0.25">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Buitendijk,Hans</cp:lastModifiedBy>
  <cp:lastPrinted>2003-11-20T14:25:22Z</cp:lastPrinted>
  <dcterms:created xsi:type="dcterms:W3CDTF">1996-10-14T23:33:28Z</dcterms:created>
  <dcterms:modified xsi:type="dcterms:W3CDTF">2017-05-30T20:57:22Z</dcterms:modified>
</cp:coreProperties>
</file>