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6" windowHeight="11760" tabRatio="825" activeTab="1"/>
  </bookViews>
  <sheets>
    <sheet name="Submitter" sheetId="6" r:id="rId1"/>
    <sheet name="Ballot" sheetId="1" r:id="rId2"/>
    <sheet name="Instructions" sheetId="2" r:id="rId3"/>
    <sheet name="Format Guidelines" sheetId="7" r:id="rId4"/>
    <sheet name="Instructions Cont.." sheetId="9" r:id="rId5"/>
    <sheet name="Co-Chair Guidelines" sheetId="4" r:id="rId6"/>
    <sheet name="Setup" sheetId="3" r:id="rId7"/>
  </sheets>
  <externalReferences>
    <externalReference r:id="rId8"/>
    <externalReference r:id="rId9"/>
    <externalReference r:id="rId10"/>
  </externalReferences>
  <definedNames>
    <definedName name="_xlnm._FilterDatabase" localSheetId="1" hidden="1">Ballot!$A$2:$AQ$155</definedName>
    <definedName name="_xlnm._FilterDatabase" localSheetId="0" hidden="1">Submitter!#REF!</definedName>
    <definedName name="Artifact" localSheetId="4">'Instructions Cont..'!#REF!</definedName>
    <definedName name="Artifact">Instructions!#REF!</definedName>
    <definedName name="Artifact_type">Setup!#REF!</definedName>
    <definedName name="B_No_Votes" localSheetId="4">'Instructions Cont..'!#REF!</definedName>
    <definedName name="B_No_Votes">Instructions!#REF!</definedName>
    <definedName name="BalComCol">Ballot!#REF!</definedName>
    <definedName name="Ballot_Committee" localSheetId="4">'Instructions Cont..'!#REF!</definedName>
    <definedName name="Ballot_Committee">Instructions!#REF!</definedName>
    <definedName name="BallotWrk">Ballot!#REF!</definedName>
    <definedName name="BCmt">Setup!$B$8:$N$8</definedName>
    <definedName name="BehalfEmail">Instructions!$B$71</definedName>
    <definedName name="Change_Applied" localSheetId="4">'Instructions Cont..'!#REF!</definedName>
    <definedName name="Change_Applied">Instructions!$B$66</definedName>
    <definedName name="commentgroup">Instructions!$B$50</definedName>
    <definedName name="Comments" localSheetId="4">'Instructions Cont..'!#REF!</definedName>
    <definedName name="Comments">Instructions!$B$46</definedName>
    <definedName name="ComTime">Instructions!#REF!</definedName>
    <definedName name="Considered" localSheetId="4">'Instructions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4">'Instructions Cont..'!#REF!</definedName>
    <definedName name="Disposition">Instructions!$B$55</definedName>
    <definedName name="Disposition_Comment" localSheetId="4">'Instructions Cont..'!#REF!</definedName>
    <definedName name="Disposition_Comment">Instructions!$B$56</definedName>
    <definedName name="Disposition_Committee" localSheetId="4">'Instructions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4">'Instructions Cont..'!#REF!</definedName>
    <definedName name="Domain">Instructions!#REF!</definedName>
    <definedName name="Existing_Wording" localSheetId="4">'Instructions Cont..'!#REF!</definedName>
    <definedName name="Existing_Wording">Instructions!$B$44</definedName>
    <definedName name="FilterRow">Ballot!#REF!</definedName>
    <definedName name="FirstRow">Ballot!#REF!</definedName>
    <definedName name="For_Against_Abstain" localSheetId="4">'Instructions Cont..'!#REF!</definedName>
    <definedName name="For_Against_Abstain">Instructions!$B$58</definedName>
    <definedName name="ID" localSheetId="4">'Instructions Cont..'!#REF!</definedName>
    <definedName name="ID">Instructions!$B$72</definedName>
    <definedName name="Identifier" localSheetId="4">'Instructions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4">'Instructions Cont..'!#REF!</definedName>
    <definedName name="NumberID">Instructions!$B$7</definedName>
    <definedName name="OnBehalfOf" localSheetId="4">'Instructions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3">'Format Guidelines'!#REF!</definedName>
    <definedName name="_xlnm.Print_Area" localSheetId="2">Instructions!$A:$I</definedName>
    <definedName name="_xlnm.Print_Area" localSheetId="4">'Instructions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3">'Format Guidelines'!#REF!,'Format Guidelines'!$1:$8</definedName>
    <definedName name="_xlnm.Print_Titles" localSheetId="6">Setup!#REF!,Setup!$3:$10</definedName>
    <definedName name="_xlnm.Print_Titles" localSheetId="0">Submitter!$A:$A,Submitter!$1:$10</definedName>
    <definedName name="Proposed_Wording" localSheetId="4">'Instructions Cont..'!#REF!</definedName>
    <definedName name="Proposed_Wording">Instructions!$B$45</definedName>
    <definedName name="Pubs" localSheetId="4">'Instructions Cont..'!#REF!</definedName>
    <definedName name="Pubs">Instructions!#REF!</definedName>
    <definedName name="RecFrom">Instructions!#REF!</definedName>
    <definedName name="ReferredTo">Instructions!#REF!</definedName>
    <definedName name="Responsibility" localSheetId="4">'Instructions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3">'Format Guidelines'!$B$1:$J$1</definedName>
    <definedName name="SArtifact">Setup!$B$3:$J$3</definedName>
    <definedName name="SBallot" localSheetId="5">'Co-Chair Guidelines'!$B$5:$AA$5</definedName>
    <definedName name="SBallot" localSheetId="3">'Format Guidelines'!$B$5:$AA$5</definedName>
    <definedName name="SBallot">Setup!$B$7:$AE$7</definedName>
    <definedName name="SBallot2">Setup!$B$7:$AF$7</definedName>
    <definedName name="SCmt" localSheetId="5">'Co-Chair Guidelines'!$B$3:$R$3</definedName>
    <definedName name="SCmt" localSheetId="3">'Format Guidelines'!$B$3:$R$3</definedName>
    <definedName name="SCmt">Setup!$B$5:$U$5</definedName>
    <definedName name="SDisp" localSheetId="5">'Co-Chair Guidelines'!$B$2:$G$2</definedName>
    <definedName name="SDisp" localSheetId="3">'Format Guidelines'!$B$2:$G$2</definedName>
    <definedName name="SDisp">Setup!$B$4:$H$4</definedName>
    <definedName name="SDisp2">Setup!$B$4:$E$4</definedName>
    <definedName name="Section" localSheetId="4">'Instructions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4">'Instructions Cont..'!#REF!</definedName>
    <definedName name="SubmittedBy">Instructions!$B$68</definedName>
    <definedName name="SubmitterOrganization" localSheetId="4">'Instructions Cont..'!#REF!</definedName>
    <definedName name="SubmitterOrganization">Instructions!$B$69</definedName>
    <definedName name="SubstantiveChange" localSheetId="4">'Instructions Cont..'!#REF!</definedName>
    <definedName name="SubstantiveChange">Instructions!$B$67</definedName>
    <definedName name="SVote" localSheetId="5">'Co-Chair Guidelines'!$B$4:$G$4</definedName>
    <definedName name="SVote" localSheetId="3">'Format Guidelines'!$B$4:$G$4</definedName>
    <definedName name="SVote">Setup!$B$6:$F$6</definedName>
    <definedName name="TC_List">Setup!#REF!</definedName>
    <definedName name="Type" localSheetId="4">'Instructions Cont..'!#REF!</definedName>
    <definedName name="Type">Instructions!$B$41</definedName>
    <definedName name="Vote" localSheetId="4">'Instructions Cont..'!#REF!</definedName>
    <definedName name="Vote">Instructions!#REF!</definedName>
    <definedName name="Withdraw" localSheetId="4">'Instructions Cont..'!#REF!</definedName>
    <definedName name="Withdraw">Instructions!$B$62</definedName>
  </definedNames>
  <calcPr calcId="145621"/>
</workbook>
</file>

<file path=xl/calcChain.xml><?xml version="1.0" encoding="utf-8"?>
<calcChain xmlns="http://schemas.openxmlformats.org/spreadsheetml/2006/main">
  <c r="H151" i="1" l="1"/>
  <c r="H150" i="1"/>
  <c r="AK120" i="1"/>
  <c r="AK154" i="1"/>
  <c r="AK53" i="1"/>
  <c r="AK153" i="1"/>
  <c r="AK152" i="1"/>
  <c r="AK102" i="1"/>
  <c r="AK101" i="1"/>
  <c r="AK42" i="1"/>
  <c r="AK137" i="1"/>
  <c r="AK118" i="1"/>
  <c r="AK136" i="1"/>
  <c r="AK117" i="1"/>
  <c r="AK116" i="1"/>
  <c r="AK115" i="1"/>
  <c r="AK114" i="1"/>
  <c r="AK76" i="1"/>
  <c r="AK75" i="1"/>
  <c r="AK74" i="1"/>
  <c r="AK73" i="1"/>
  <c r="AK72" i="1"/>
  <c r="AK71" i="1"/>
  <c r="AK70" i="1"/>
  <c r="AK36" i="1"/>
  <c r="AK69" i="1"/>
  <c r="AK68" i="1"/>
  <c r="AK67" i="1"/>
  <c r="AK66" i="1"/>
  <c r="AK65" i="1"/>
  <c r="AK64" i="1"/>
  <c r="AK63" i="1"/>
  <c r="AK62" i="1"/>
  <c r="AK61" i="1"/>
  <c r="AK60" i="1"/>
  <c r="AK59" i="1"/>
  <c r="AK58" i="1"/>
  <c r="AK57" i="1"/>
  <c r="AK56" i="1"/>
  <c r="AK32" i="1"/>
  <c r="AK31" i="1"/>
  <c r="AK30" i="1"/>
  <c r="AK26" i="1"/>
  <c r="AK23" i="1"/>
  <c r="AK108" i="1"/>
  <c r="AK107" i="1"/>
  <c r="AK106" i="1"/>
  <c r="AK145" i="1"/>
  <c r="AK144" i="1"/>
  <c r="AK143" i="1"/>
  <c r="AK148" i="1"/>
  <c r="AK142" i="1"/>
  <c r="AK147" i="1"/>
  <c r="AK146" i="1"/>
  <c r="AK13" i="1"/>
  <c r="AK12" i="1"/>
  <c r="AK9" i="1"/>
  <c r="AK8" i="1"/>
  <c r="AK11" i="1"/>
  <c r="AK10" i="1"/>
  <c r="H105" i="1"/>
  <c r="H14" i="1"/>
  <c r="A16" i="6"/>
</calcChain>
</file>

<file path=xl/sharedStrings.xml><?xml version="1.0" encoding="utf-8"?>
<sst xmlns="http://schemas.openxmlformats.org/spreadsheetml/2006/main" count="1948" uniqueCount="785">
  <si>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</si>
  <si>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</si>
  <si>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</si>
  <si>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</si>
  <si>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</si>
  <si>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</si>
  <si>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</si>
  <si>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</si>
  <si>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</si>
  <si>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</si>
  <si>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</si>
  <si>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</si>
  <si>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</si>
  <si>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</si>
  <si>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</si>
  <si>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</si>
  <si>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</si>
  <si>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</si>
  <si>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</si>
  <si>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</si>
  <si>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</si>
  <si>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</si>
  <si>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</si>
  <si>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</si>
  <si>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</si>
  <si>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</si>
  <si>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</si>
  <si>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</si>
  <si>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</si>
  <si>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</si>
  <si>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</si>
  <si>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</si>
  <si>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</si>
  <si>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</si>
  <si>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</si>
  <si>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</si>
  <si>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</si>
  <si>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</si>
  <si>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</si>
  <si>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</si>
  <si>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</si>
  <si>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</si>
  <si>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</si>
  <si>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</si>
  <si>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</si>
  <si>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</si>
  <si>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</si>
  <si>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</si>
  <si>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</si>
  <si>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</si>
  <si>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</si>
  <si>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</si>
  <si>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</si>
  <si>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</si>
  <si>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</si>
  <si>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</si>
  <si>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</si>
  <si>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</si>
  <si>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</si>
  <si>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</si>
  <si>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</si>
  <si>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</si>
  <si>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</si>
  <si>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</si>
  <si>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</si>
  <si>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</si>
  <si>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</si>
  <si>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</si>
  <si>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</si>
  <si>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</si>
  <si>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</si>
  <si>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</si>
  <si>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</si>
  <si>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</si>
  <si>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</si>
  <si>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</si>
  <si>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</si>
  <si>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</si>
  <si>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</si>
  <si>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</si>
  <si>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</si>
  <si>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</si>
  <si>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</si>
  <si>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</si>
  <si>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</si>
  <si>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</si>
  <si>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</si>
  <si>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</si>
  <si>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</si>
  <si>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</si>
  <si>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</si>
  <si>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</si>
  <si>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</si>
  <si>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</si>
  <si>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</si>
  <si>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</si>
  <si>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</si>
  <si>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</si>
  <si>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</si>
  <si>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</si>
  <si>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</si>
  <si>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</si>
  <si>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</si>
  <si>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</si>
  <si>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</si>
  <si>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</si>
  <si>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</si>
  <si>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</si>
  <si>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</si>
  <si>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</si>
  <si>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</si>
  <si>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</si>
  <si>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</si>
  <si>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</si>
  <si>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</si>
  <si>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</si>
  <si>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</si>
  <si>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</si>
  <si>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</si>
  <si>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</si>
  <si>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</si>
  <si>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</si>
  <si>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</si>
  <si>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</si>
  <si>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</si>
  <si>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</si>
  <si>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</si>
  <si>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</si>
  <si>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</si>
  <si>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</si>
  <si>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</si>
  <si>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</si>
  <si>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</si>
  <si>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</si>
  <si>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</si>
  <si>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</si>
  <si>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</si>
  <si>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</si>
  <si>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</si>
  <si>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</si>
  <si>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</si>
  <si>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</si>
  <si>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</si>
  <si>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</si>
  <si>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</si>
  <si>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</si>
  <si>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</si>
  <si>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</si>
  <si>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</si>
  <si>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</si>
  <si>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</si>
  <si>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</si>
  <si>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</si>
  <si>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</si>
  <si>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</si>
  <si>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</si>
  <si>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</si>
  <si>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</si>
  <si>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</si>
  <si>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</si>
  <si>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</si>
  <si>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</si>
  <si>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</si>
  <si>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</si>
  <si>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</si>
  <si>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</si>
  <si>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</si>
  <si>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</si>
  <si>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</si>
  <si>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</si>
  <si>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</si>
  <si>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</si>
  <si>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</si>
  <si>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</si>
  <si>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</si>
  <si>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</si>
  <si>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</si>
  <si>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</si>
  <si>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</si>
  <si>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</si>
  <si>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</si>
  <si>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</si>
  <si>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</si>
  <si>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</si>
  <si>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</si>
  <si>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</si>
  <si>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</si>
  <si>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</si>
  <si>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</si>
  <si>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</si>
  <si>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</si>
  <si>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</si>
  <si>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</si>
  <si>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</si>
  <si>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</si>
  <si>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</si>
  <si>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</si>
  <si>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</si>
  <si>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</si>
  <si>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</si>
  <si>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</si>
  <si>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</si>
  <si>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</si>
  <si>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</si>
  <si>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</si>
  <si>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</si>
  <si>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</si>
  <si>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</si>
  <si>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</si>
  <si>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</si>
  <si>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</si>
  <si>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</si>
  <si>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</si>
  <si>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</si>
  <si>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</si>
  <si>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</si>
  <si>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</si>
  <si>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</si>
  <si>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</si>
  <si>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</si>
  <si>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</si>
  <si>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</si>
  <si>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</si>
  <si>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</si>
  <si>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</si>
  <si>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</si>
  <si>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</si>
  <si>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</si>
  <si>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</si>
  <si>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</si>
  <si>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CDA® R2 IG: Clinical Summary Relevant and Pertinent Data, Release 1 (PI ID: 1183) (1st Informative Ballot) - CDAR2_IG_PATSUMRNP_R1_I1_2017JAN</t>
  </si>
  <si>
    <t>January 2017</t>
  </si>
  <si>
    <t>1.2 and beyond</t>
  </si>
  <si>
    <t>2.3</t>
  </si>
  <si>
    <t>4.1</t>
  </si>
  <si>
    <t>5.3</t>
  </si>
  <si>
    <t>5.1</t>
  </si>
  <si>
    <t>1</t>
  </si>
  <si>
    <t>2</t>
  </si>
  <si>
    <t>3</t>
  </si>
  <si>
    <t>4</t>
  </si>
  <si>
    <t>1.3</t>
  </si>
  <si>
    <t>2.1</t>
  </si>
  <si>
    <t>3.1</t>
  </si>
  <si>
    <t>3.3</t>
  </si>
  <si>
    <t>3.5</t>
  </si>
  <si>
    <t>4.1.1</t>
  </si>
  <si>
    <t>4.1.2</t>
  </si>
  <si>
    <t>4.1.3.2</t>
  </si>
  <si>
    <t>4.1.4.1</t>
  </si>
  <si>
    <t>4.1.5.1</t>
  </si>
  <si>
    <t>4.1.5.3</t>
  </si>
  <si>
    <t>4.2</t>
  </si>
  <si>
    <t>5.2.1</t>
  </si>
  <si>
    <t>5.2.2.1</t>
  </si>
  <si>
    <t>10</t>
  </si>
  <si>
    <t>11</t>
  </si>
  <si>
    <t>13</t>
  </si>
  <si>
    <t>14</t>
  </si>
  <si>
    <t>16</t>
  </si>
  <si>
    <t>18</t>
  </si>
  <si>
    <t>19</t>
  </si>
  <si>
    <t>21</t>
  </si>
  <si>
    <t>23</t>
  </si>
  <si>
    <t>30</t>
  </si>
  <si>
    <t>33</t>
  </si>
  <si>
    <t>40</t>
  </si>
  <si>
    <t>44</t>
  </si>
  <si>
    <t>45</t>
  </si>
  <si>
    <t>bullet 7</t>
  </si>
  <si>
    <t>last sentence</t>
  </si>
  <si>
    <t>para. 2</t>
  </si>
  <si>
    <t>Bullet 1</t>
  </si>
  <si>
    <t>entire section</t>
  </si>
  <si>
    <t>table 2</t>
  </si>
  <si>
    <t>last line</t>
  </si>
  <si>
    <t>1st para.</t>
  </si>
  <si>
    <t>2nd para.</t>
  </si>
  <si>
    <t>"Results" para.</t>
  </si>
  <si>
    <t>"Interpretation" section</t>
  </si>
  <si>
    <t>"Recommendations" section</t>
  </si>
  <si>
    <t>Table 34</t>
  </si>
  <si>
    <t>Figure 1</t>
  </si>
  <si>
    <t>A-A</t>
  </si>
  <si>
    <t>A-S</t>
  </si>
  <si>
    <t>A-C</t>
  </si>
  <si>
    <t>A-T</t>
  </si>
  <si>
    <t>A-Q</t>
  </si>
  <si>
    <t>NEG</t>
  </si>
  <si>
    <t>N/A</t>
  </si>
  <si>
    <t>appropriate in both entries and narrative content</t>
  </si>
  <si>
    <t>Mixed formatting throughout</t>
  </si>
  <si>
    <t>...to include the narrative content that tells the patient story, which has unfortunately often been omitted in clinical summaries. We encourage consideration of the nuances of which data clinicians consider most valuable and least valuable. Three factors most important in determining ...</t>
  </si>
  <si>
    <t xml:space="preserve">The  results are summarized in tables xxxx,xxxx,and xxxx. </t>
  </si>
  <si>
    <t xml:space="preserve"> CDA Examples. http://wiki.hl7.org/index.php?title=CDA_Example_Task_Force  Examples illustrating C-CDA best practices, created by the HL7 C-CDA Examples Task Force and approved by the HL7 Structured Documents Workgroup. </t>
  </si>
  <si>
    <t>Conclusion</t>
  </si>
  <si>
    <t>For example, the Data Access Framework (DAF) FHIR profiles were defined for the Common Clinical Data Set (CCDS) defined in ONC 2015 certification.</t>
  </si>
  <si>
    <t>Strongly consider including all invasive procedures performed during the hospitalization</t>
  </si>
  <si>
    <t>Ensure/Consider/Keep in mind</t>
  </si>
  <si>
    <t>passage</t>
  </si>
  <si>
    <t>CCD (or other) CDA documents</t>
  </si>
  <si>
    <t>Veterans Administration</t>
  </si>
  <si>
    <t>… or (less commonly) to another hospital.</t>
  </si>
  <si>
    <t>Overall, 613 physicians completed the short survey.</t>
  </si>
  <si>
    <t>tables xxxx,xxxx,and xxxx</t>
  </si>
  <si>
    <t>The cohort of respondents to the short survey are reasonably representative of the overall population of physicians in the United States based on practice location, specialty, practice type practice size and payer mix.</t>
  </si>
  <si>
    <t>The results were analyzed based on declared practice size (see table xxxx). The resulting analysis is presented in Table xxxx below.</t>
  </si>
  <si>
    <t>Even if providers have received only paper documents (e.g., discharge summaries, FAXed records), their opinions about what is important are still valuable... there were not major differences in their preferences.</t>
  </si>
  <si>
    <t>Similarly, Chief Complaint…</t>
  </si>
  <si>
    <t>As with hospital discharges…</t>
  </si>
  <si>
    <t>… since most providers wanted information from the current visit only, not prior visits.</t>
  </si>
  <si>
    <t>Recent Immunizations… Past Immunizations</t>
  </si>
  <si>
    <t>Even so, consider how sending a large volume of data might impact the end users of that data, especially with regard to less relevant information.</t>
  </si>
  <si>
    <t>appropriate in both coded clinical statement (i.e. entries) and narrative content</t>
  </si>
  <si>
    <t>Update references</t>
  </si>
  <si>
    <t>Update to new HL7 examples Search (URL TBD)</t>
  </si>
  <si>
    <t>For example, the US Core FHIR profiles were defined for the Common Clinical Data Set (CCDS) defined in ONC 2015 certification.</t>
  </si>
  <si>
    <t>package</t>
  </si>
  <si>
    <t>CCDs or other CDA documents</t>
  </si>
  <si>
    <t>Department of Veterans Affairs</t>
  </si>
  <si>
    <t>tables 3-6 (or whatever is correct)</t>
  </si>
  <si>
    <t>Please fill in table references</t>
  </si>
  <si>
    <t>Hats-off to the editors for developing this important document</t>
  </si>
  <si>
    <t>Recommend this document receive a thorough technical edit for clarity of text, consistent font, and formatting. Examples:
-Awkward wording in opening sentence in 1.2.
-Section 1.3 uses 3 different hyphen styles</t>
  </si>
  <si>
    <t>Reformat into bulleted list with intended audience: Creators, Receivers</t>
  </si>
  <si>
    <t>The tables in the PDF are out of focus, please confirm clean image before final release. Table 34 is illegible.</t>
  </si>
  <si>
    <t>Search XXX, occurs in several places</t>
  </si>
  <si>
    <t>New URL should be available by San Antonio WG.</t>
  </si>
  <si>
    <t>Conclusion sections are scattered throughout the document which make it difficult to understand -- in some cases it's not clear where section ends and new one begins.</t>
  </si>
  <si>
    <t>Latest name</t>
  </si>
  <si>
    <t>Why not state: "Include all invasive…"</t>
  </si>
  <si>
    <t xml:space="preserve">Use stronger language in the 'recommendations 'section:
*Include the patient story  narrative in ToC documents.
*Generate a C-CDA Discharge Summary for Hospital Encounters
*Include only relevant data from current hospitalization. 
Etc.
As written they all seem 'wishy-washy'.
</t>
  </si>
  <si>
    <t>correct the typo</t>
  </si>
  <si>
    <t>why the parentheses?</t>
  </si>
  <si>
    <t>Did you consider surveying other organizations, such as the Military Health System (DoD clinicians) or Kaiser Permanente?</t>
  </si>
  <si>
    <t>"Veterans Administration" is a deprecated name. VA became a cabinet-level agency in 1989.</t>
  </si>
  <si>
    <t>Does the RnP project encompass hospital to hospital transfers? Inpatient transfers should have a special CCD that includes active orders, level of care required, complete vitals and test results, etc. as opposed to a "generic" C-CDA that does not include these.</t>
  </si>
  <si>
    <t>The weakness of the survey in not capturing the type of document exchanged is a serious flaw and limits the applicability of the study. At least you documented that.</t>
  </si>
  <si>
    <t>How many surveys were distributed and what was the response rate? Would like to know the response rate broken down by the characteristics recorded in tables 3-6.</t>
  </si>
  <si>
    <t>Do you have a reference to support your assertion? It seems odd that you have twice the number of orthopedists as "surgeons" (specialty unstated), 3 times as many ophthalmologists as cardiologists, and only 1 hospitalist (per table 4). The low hospitalist statistic makes me believe that the "Internal Medicine" cohort included some hospitalists. Internal medicine - primary care and Internal medicine - inpatient care / hospitalist are very different sorts of practices.</t>
  </si>
  <si>
    <t>This omission appears elsewhere also (e.g. p. 19).</t>
  </si>
  <si>
    <t>I disagree. Opinions from providers unfamiliar with electronic ToC summaries are of less value, owing the the fundamental differences between paper and computers. You should show the analysis proving that there were not major differences in the responses.</t>
  </si>
  <si>
    <t>It would be helpful if these responses were correlated with the results in 4.1.3.1, so we could judge the effect of the availability of data incorporated into the EHR.</t>
  </si>
  <si>
    <t>It would have helped to capture exactly what information was missing. Were all CCD sections populated? Per Section 4.1.4.4, &gt;90% want Discharge diagnoses and medications. How many of them got that information?</t>
  </si>
  <si>
    <t>Same comment as above. The narrative partially addresses this concern, but should mention that future surveys will capture what information was missing.</t>
  </si>
  <si>
    <t>Your conclusion that most providers want information from only the current visit needs qualification. The specific use case is highly relevant. If the ToC is from a consultant back to the referring provider, only the current visit information is needed. If the ToC is from one PC provider to another (as occurs during a patient relocation or change of insurance coverage), a more comprehensive ToC document is needed. (This was addressed to a certain extent in Recommendation #8 on page 42 -- thank you for that.)</t>
  </si>
  <si>
    <t>Graphic is illegible</t>
  </si>
  <si>
    <t>How were these defined? "Recent Immunizations" to me means within the last 10 years. The distinction is important, as some immunizations or immunization series are once in a lifetime and therefore their administration history is important for all encounters.</t>
  </si>
  <si>
    <t>This seems a large burden to place on senders. Emphasis should be placed on the receiver's technology to sort and filter incoming data. Hopefully widespread adoption of FHIR resources will mitigate this concern.</t>
  </si>
  <si>
    <t>typo</t>
  </si>
  <si>
    <t>extraneous parentheses</t>
  </si>
  <si>
    <t>Suggest surveying DoD and Kaiser clinicians</t>
  </si>
  <si>
    <t>Use correct name for VA</t>
  </si>
  <si>
    <t>Survey did not capture type of document exchanged, limiting its utility</t>
  </si>
  <si>
    <t>Denominator not provided</t>
  </si>
  <si>
    <t>Missing table references</t>
  </si>
  <si>
    <t>Reference to prove representativeness of sample</t>
  </si>
  <si>
    <t>Show statistics proving no variance based on experience with electronic ToC summaries</t>
  </si>
  <si>
    <t>Correlate responses of 4.1.3.1 and 4.1.3.2</t>
  </si>
  <si>
    <t>What CCD content was missing?</t>
  </si>
  <si>
    <t>What C-CDA content was missing?</t>
  </si>
  <si>
    <t>Consider context / use case when interpreting what ToC content ambulatory providers want.</t>
  </si>
  <si>
    <t>Table 34 is illegible</t>
  </si>
  <si>
    <t>Define Recent vs. Past Immunizations and correlate with specific immunization and use case.</t>
  </si>
  <si>
    <t>5.2.2</t>
  </si>
  <si>
    <t>Some could be voluminous because there really can be large volumes of data generated (e.g., lab results), especially if a long time period is included.</t>
  </si>
  <si>
    <t>5. Set a time limit to distinguish between recent and historical data (e.g., lab results).</t>
  </si>
  <si>
    <t>Some could be voluminous because there really can be large volumes of data generated (e.g., laboratory results), especially if a long time period is included.</t>
  </si>
  <si>
    <t>5. Set a time limit to distinguish between recent and historical data (e.g., laboratory results).</t>
  </si>
  <si>
    <t>Suggest change 'lab' to 'laboratory'</t>
  </si>
  <si>
    <t>Freida Hall</t>
  </si>
  <si>
    <t>freida.x.hall@questdiagnostics.com</t>
  </si>
  <si>
    <t>5</t>
  </si>
  <si>
    <t>1.2</t>
  </si>
  <si>
    <t>4.1.4.3</t>
  </si>
  <si>
    <t>4.1.4.4</t>
  </si>
  <si>
    <t>4.1.6.1</t>
  </si>
  <si>
    <t>4.1.7</t>
  </si>
  <si>
    <t>5.2</t>
  </si>
  <si>
    <t>9</t>
  </si>
  <si>
    <t>15</t>
  </si>
  <si>
    <t>17</t>
  </si>
  <si>
    <t>20</t>
  </si>
  <si>
    <t>26</t>
  </si>
  <si>
    <t>29</t>
  </si>
  <si>
    <t>35</t>
  </si>
  <si>
    <t>36</t>
  </si>
  <si>
    <t>37</t>
  </si>
  <si>
    <t>42</t>
  </si>
  <si>
    <t>43</t>
  </si>
  <si>
    <t xml:space="preserve">, but would also be applicable to HIT software that generates clinical summary information even if it is not formatted as CDA, e.g,. FHIR documents or query </t>
  </si>
  <si>
    <t>and presentations that led up to the RnP project.</t>
  </si>
  <si>
    <t>Based on the survey responses, we have several overaching conclusions, which are explained in more detail in sections 4.1.4, 4.1.5, and 5.2.</t>
  </si>
  <si>
    <t>… , because of the Meaningful Use incentives to push ToC documents using Direct messaging. but there is no way to prove …</t>
  </si>
  <si>
    <t xml:space="preserve">The  results are summarized in tables xxxx,xxxx,and xxxx.  </t>
  </si>
  <si>
    <t xml:space="preserve">The participating physicians were asked to indicate the number of years (&lt;1, 1-3, 3-8, &gt; 8) they have used an Electronic Health Record (EHR).  The results were analyzed based on declared practice size (see table xxxx).  The resulting analysis is presented in Table xxxx below. </t>
  </si>
  <si>
    <t>The results are shown in Table XXXX below.</t>
  </si>
  <si>
    <t>… and ambulatory practices. Furthermore, the exchange of ToC documents was increased by Meaningful Useincentives, …</t>
  </si>
  <si>
    <t xml:space="preserve"> However, we clarify that “procedures” was probably assumed by respondents to mean surgical or invasive procedure procedures, and not to include routine things such as insertion of an I/V line which technically can be considered a procedure but us probably not of interest to most providers.  </t>
  </si>
  <si>
    <t xml:space="preserve">These differences seem seem explainable. </t>
  </si>
  <si>
    <t xml:space="preserve"> As the table shows, both those are considered necessary or usefulby 88% and 82% respectively. </t>
  </si>
  <si>
    <t xml:space="preserve">By using three distinct sections, clinicians who are only interested in Discharge Medications will seem them separately, and can ignore the other two sections. </t>
  </si>
  <si>
    <t xml:space="preserve"> that more capability of selecting or filtering data within a section is important, not just tbe ability to show or hide an entire section. </t>
  </si>
  <si>
    <t xml:space="preserve">Recommendations specifically to ONC, rather than to EHR developers, are separatedly listed. </t>
  </si>
  <si>
    <t xml:space="preserve">Allow for clinician overrides of these heuristics to improvide downstream access, and finally </t>
  </si>
  <si>
    <r>
      <t>, but would also be applicable to HIT software that generates clinical summary information even if it is not formatted as CDA, e.g</t>
    </r>
    <r>
      <rPr>
        <sz val="10"/>
        <color indexed="10"/>
        <rFont val="Times New Roman"/>
        <family val="1"/>
      </rPr>
      <t>.,</t>
    </r>
    <r>
      <rPr>
        <sz val="10"/>
        <rFont val="Times New Roman"/>
        <family val="1"/>
      </rPr>
      <t xml:space="preserve"> FHIR documents or query </t>
    </r>
  </si>
  <si>
    <r>
      <t>Based on the survey responses, we have several overa</t>
    </r>
    <r>
      <rPr>
        <sz val="10"/>
        <color indexed="10"/>
        <rFont val="Times New Roman"/>
        <family val="1"/>
      </rPr>
      <t>r</t>
    </r>
    <r>
      <rPr>
        <sz val="10"/>
        <rFont val="Times New Roman"/>
        <family val="1"/>
      </rPr>
      <t>ching conclusions, which are explained in more detail in sections 4.1.4, 4.1.5, and 5.2.</t>
    </r>
  </si>
  <si>
    <r>
      <t>… , because of the Meaningful Use incentives to push ToC documents using Direct messaging</t>
    </r>
    <r>
      <rPr>
        <sz val="10"/>
        <color indexed="10"/>
        <rFont val="Times New Roman"/>
        <family val="1"/>
      </rPr>
      <t>,</t>
    </r>
    <r>
      <rPr>
        <sz val="10"/>
        <rFont val="Times New Roman"/>
        <family val="1"/>
      </rPr>
      <t xml:space="preserve"> but there is no way to prove …</t>
    </r>
  </si>
  <si>
    <r>
      <t xml:space="preserve">The  results are summarized in tables </t>
    </r>
    <r>
      <rPr>
        <sz val="10"/>
        <color indexed="10"/>
        <rFont val="Times New Roman"/>
        <family val="1"/>
      </rPr>
      <t>3</t>
    </r>
    <r>
      <rPr>
        <sz val="10"/>
        <rFont val="Times New Roman"/>
        <family val="1"/>
      </rPr>
      <t xml:space="preserve">, </t>
    </r>
    <r>
      <rPr>
        <sz val="10"/>
        <color indexed="10"/>
        <rFont val="Times New Roman"/>
        <family val="1"/>
      </rPr>
      <t>4</t>
    </r>
    <r>
      <rPr>
        <sz val="10"/>
        <rFont val="Times New Roman"/>
        <family val="1"/>
      </rPr>
      <t xml:space="preserve"> and </t>
    </r>
    <r>
      <rPr>
        <sz val="10"/>
        <color indexed="10"/>
        <rFont val="Times New Roman"/>
        <family val="1"/>
      </rPr>
      <t>5</t>
    </r>
  </si>
  <si>
    <r>
      <t xml:space="preserve">The participating physicians were asked to indicate the number of years (&lt;1, 1-3, 3-8, &gt; 8) they have used an Electronic Health Record (EHR).  The results were analyzed based on declared practice size (see table </t>
    </r>
    <r>
      <rPr>
        <sz val="10"/>
        <color indexed="10"/>
        <rFont val="Times New Roman"/>
        <family val="1"/>
      </rPr>
      <t>6</t>
    </r>
    <r>
      <rPr>
        <sz val="10"/>
        <rFont val="Times New Roman"/>
        <family val="1"/>
      </rPr>
      <t xml:space="preserve">).  The resulting analysis is presented in Table </t>
    </r>
    <r>
      <rPr>
        <sz val="10"/>
        <color indexed="10"/>
        <rFont val="Times New Roman"/>
        <family val="1"/>
      </rPr>
      <t>7</t>
    </r>
    <r>
      <rPr>
        <sz val="10"/>
        <rFont val="Times New Roman"/>
        <family val="1"/>
      </rPr>
      <t xml:space="preserve"> below. </t>
    </r>
  </si>
  <si>
    <r>
      <t xml:space="preserve">The results are shown in Table </t>
    </r>
    <r>
      <rPr>
        <sz val="10"/>
        <color indexed="10"/>
        <rFont val="Times New Roman"/>
        <family val="1"/>
      </rPr>
      <t>9</t>
    </r>
    <r>
      <rPr>
        <sz val="10"/>
        <rFont val="Times New Roman"/>
        <family val="1"/>
      </rPr>
      <t xml:space="preserve"> below.</t>
    </r>
  </si>
  <si>
    <t>… and ambulatory practices. Furthermore, the exchange of ToC documents was increased by Meaningful Use incentives, …</t>
  </si>
  <si>
    <r>
      <t xml:space="preserve"> However, we clarify that “procedures” was probably assumed by respondents to mean surgical or invasive procedure procedures, and not to include routine things such as insertion of an I/V line which technically can be considered a procedure but </t>
    </r>
    <r>
      <rPr>
        <strike/>
        <sz val="10"/>
        <color indexed="10"/>
        <rFont val="Times New Roman"/>
        <family val="1"/>
      </rPr>
      <t>u</t>
    </r>
    <r>
      <rPr>
        <sz val="10"/>
        <color indexed="10"/>
        <rFont val="Times New Roman"/>
        <family val="1"/>
      </rPr>
      <t>i</t>
    </r>
    <r>
      <rPr>
        <sz val="10"/>
        <rFont val="Times New Roman"/>
        <family val="1"/>
      </rPr>
      <t xml:space="preserve">s probably not of interest to most providers.  </t>
    </r>
  </si>
  <si>
    <r>
      <t xml:space="preserve">These differences seem </t>
    </r>
    <r>
      <rPr>
        <strike/>
        <sz val="10"/>
        <color indexed="10"/>
        <rFont val="Times New Roman"/>
        <family val="1"/>
      </rPr>
      <t xml:space="preserve">seem </t>
    </r>
    <r>
      <rPr>
        <sz val="10"/>
        <rFont val="Times New Roman"/>
        <family val="1"/>
      </rPr>
      <t xml:space="preserve">explainable. </t>
    </r>
  </si>
  <si>
    <t xml:space="preserve"> As the table shows, both those are considered necessary or useful by 88% and 82% respectively. </t>
  </si>
  <si>
    <r>
      <t>By using three distinct sections, clinicians who are only interested in Discharge Medications will see</t>
    </r>
    <r>
      <rPr>
        <strike/>
        <sz val="10"/>
        <color indexed="10"/>
        <rFont val="Times New Roman"/>
        <family val="1"/>
      </rPr>
      <t>m</t>
    </r>
    <r>
      <rPr>
        <sz val="10"/>
        <rFont val="Times New Roman"/>
        <family val="1"/>
      </rPr>
      <t xml:space="preserve"> them separately, and can ignore the other two sections. </t>
    </r>
  </si>
  <si>
    <r>
      <t xml:space="preserve"> that more capability of selecting or filtering data within a section is important, not just t</t>
    </r>
    <r>
      <rPr>
        <strike/>
        <sz val="10"/>
        <color indexed="10"/>
        <rFont val="Times New Roman"/>
        <family val="1"/>
      </rPr>
      <t>b</t>
    </r>
    <r>
      <rPr>
        <sz val="10"/>
        <color indexed="10"/>
        <rFont val="Times New Roman"/>
        <family val="1"/>
      </rPr>
      <t>h</t>
    </r>
    <r>
      <rPr>
        <sz val="10"/>
        <rFont val="Times New Roman"/>
        <family val="1"/>
      </rPr>
      <t xml:space="preserve">e ability to show or hide an entire section. </t>
    </r>
  </si>
  <si>
    <r>
      <t>Recommendations specifically to ONC, rather than to EHR developers, are separate</t>
    </r>
    <r>
      <rPr>
        <strike/>
        <sz val="10"/>
        <color indexed="10"/>
        <rFont val="Times New Roman"/>
        <family val="1"/>
      </rPr>
      <t>d</t>
    </r>
    <r>
      <rPr>
        <sz val="10"/>
        <rFont val="Times New Roman"/>
        <family val="1"/>
      </rPr>
      <t xml:space="preserve">ly listed. </t>
    </r>
  </si>
  <si>
    <r>
      <t>Allow for clinician overrides of these heuristics to improv</t>
    </r>
    <r>
      <rPr>
        <strike/>
        <sz val="10"/>
        <color indexed="10"/>
        <rFont val="Times New Roman"/>
        <family val="1"/>
      </rPr>
      <t>id</t>
    </r>
    <r>
      <rPr>
        <sz val="10"/>
        <rFont val="Times New Roman"/>
        <family val="1"/>
      </rPr>
      <t xml:space="preserve">e downstream access, and finally </t>
    </r>
  </si>
  <si>
    <t>switch the order of ',.' to '.,'</t>
  </si>
  <si>
    <t>remove underline from '.'</t>
  </si>
  <si>
    <t>switch the order of '..' to ',,'</t>
  </si>
  <si>
    <t>Update to Table number</t>
  </si>
  <si>
    <t>add space between "Use" and "incentives"</t>
  </si>
  <si>
    <t>Add space between "useful" and "by"</t>
  </si>
  <si>
    <t>Get a better resolution of the table - print not readable</t>
  </si>
  <si>
    <t>4.1.4.2</t>
  </si>
  <si>
    <t>4.1.4.4
4.1.5.4</t>
  </si>
  <si>
    <t>16, 18</t>
  </si>
  <si>
    <t>29
35</t>
  </si>
  <si>
    <t>The results are summarised in tables xxxx, xxxx and xxxx</t>
  </si>
  <si>
    <t>Based on the 50% of respondents (slide 15) raising the general issue that the document "needs summary" …</t>
  </si>
  <si>
    <t>… that the document needs summary", we infer that the "patient story in the hospital course section of a discharge summary is often missing</t>
  </si>
  <si>
    <t>Recommendation 2 - Alternatively, consider generating the C-CDA discharge summary for hospital discharges</t>
  </si>
  <si>
    <t>Immunisations, medical equipment, advance directives, discharge diet, discharge instructions and plan of treatment are all viewed as much more valuable/necessary by PC/IM, vs specialist</t>
  </si>
  <si>
    <r>
      <t xml:space="preserve">Recommendation 3:
By using three distinct sections, clinicians who are only interested in discharge medications will </t>
    </r>
    <r>
      <rPr>
        <b/>
        <sz val="10"/>
        <color indexed="10"/>
        <rFont val="Times New Roman"/>
        <family val="1"/>
      </rPr>
      <t>seem</t>
    </r>
    <r>
      <rPr>
        <sz val="10"/>
        <rFont val="Times New Roman"/>
        <family val="1"/>
      </rPr>
      <t xml:space="preserve"> them separately, and can ignore the other two sections</t>
    </r>
  </si>
  <si>
    <t>"seem: should be "see"</t>
  </si>
  <si>
    <t>Table numbers missing</t>
  </si>
  <si>
    <t>Slide 15 is not included in the document
Link to reference 4 in footnote is broken
Reader unable to access contextual information in Slide 15 to understand the statement properly</t>
  </si>
  <si>
    <t>There is no information in this subsection or in this documentto substantiate how the inference was made</t>
  </si>
  <si>
    <t>Even using Recommendation 1 as the context, it is unclear what this recommendation is about and what value does it bring 
It will be more useful to provide suggestion on how clinical judgment may be exercised in determining what "low value" score information may need to be included as RnP information</t>
  </si>
  <si>
    <t xml:space="preserve">Immunization, medical equipment, discharge diet, discharge instructions types of information is usesful to specialist depending on the condition of the patient
For example: immunization for patient with chronic respiratory conditions is important to respiratory specialist; discharge diet for diabetic patient with poor glycemic control is important to a diabetologist
The short and long survey tools did not collect information about the respondant specialty
Key information is not available to adequately explain the survey results </t>
  </si>
  <si>
    <t>It is dangerous to suggest that any clinical information can be ignored
Suggest rephrase statement to:
"By using three distinct sections, information can be clearly displayed logically to improve visualisation and accurate processing by clinicians"</t>
  </si>
  <si>
    <t>Suggest add Recommendation 13:
Relevance and pertinence of information should be determined based on the context and condition of the patient, e.g. include discharge diet for diabetic patient</t>
  </si>
  <si>
    <t>Appendix 8</t>
  </si>
  <si>
    <t>50</t>
  </si>
  <si>
    <t>Primary Audience: Developers and Implementors of EHRs and other systems that generate clinical summary information, including C-CDA documents but also FHIR documents or query responses.</t>
  </si>
  <si>
    <t>As a result, developers can enhance their C-CDA generation and/or receiving capabilities to better satisfy their users. “Default” settings can be adjusted to more closely match user preferences.</t>
  </si>
  <si>
    <t>The findings and recommendations were based on clinicians’ experiences with CDA documents, but would also be applicable to HIT software that generates clinical summary information even if it is not formatted as CDA, e.g,. FHIR documents or query responses.</t>
  </si>
  <si>
    <t>Healthcare professionals who generate clinical summaries are encouraged to leverage their system’s capabilities (assuming they exist) to tailor the contents (assuming they exist) to best meet the needs of their intended recipients</t>
  </si>
  <si>
    <t>See the Appendix: C-CDA Display and Clinician View for a brief tutorial of the difference between what clinicians “see” (the rendered version of a C-CDA document) vs the technical composition of a C-CDA document (XML, including structured coded data).</t>
  </si>
  <si>
    <t>And RnP recommendations will remain applicable to FHIR-based exchanges even as they complement and gradually supersede C-CDA documents.</t>
  </si>
  <si>
    <t>This guide is primarily focused on improving the relevance and pertinence of C-CDA documents as experienced bythe clinician, which means as displayed or “rendered.” Other guides, including the C-CDA Companion Guide, focus mainly on the structured content.</t>
  </si>
  <si>
    <t>Clinicians who answered the RnP survey presumably answered the questions based on their experience receiving and reading/viewing clinical documents in transitions of care. Whether they spoke of “too much information” or “missing information” or “difficulty finding information,” those experiences were almost certainly based on their viewing of the documents in their EHR, whether on a computer screen or printout. Clinicians most likely did not see the structured XML content of C-CDA as it came “over the wire,” such as shown in the structured data example below (taken from the Consolidated CDA specification).</t>
  </si>
  <si>
    <t>C-CDA requires that all clinically meaningful information that is meant for human viewing must be included in the narrative blocks, and that all narrative blocks must be displayed by the receiving system.</t>
  </si>
  <si>
    <t>That is basically what clinicians “see” in a C-CDA document and what leads to their opinions in the RnP survey. An example of the top portion of a CCD, rendered using a default CCD stylesheet, is shown below.</t>
  </si>
  <si>
    <t>An example of the top portion of a CCD, rendered using a default CCD stylesheet, is shown below.</t>
  </si>
  <si>
    <t>Primary Audience: Developers and Implementors of EHRs and other systems that generate or consume clinical summary information, including C-CDA documents but also FHIR documents.</t>
  </si>
  <si>
    <t>As a result, developers can enhance their C-CDA generation and/or rendering capabilities to better satisfy their users. “Default” settings can be adjusted to more closely match user preferences.</t>
  </si>
  <si>
    <t>The findings and recommendations were based on clinicians’ experiences with CDA documents, but also are applicable to HIT software that generates clinical summary information even if it is not formatted as CDA, e.g,. FHIR documents or query responses.</t>
  </si>
  <si>
    <t>See the Appendix: C-CDA Display and Clinician View for a brief tutorial of the relationship between what clinicians “see” (the rendered text in a C-CDA document) and the technical composition of a C-CDA entries (XML, including structured coded data) in a C-CDA document.</t>
  </si>
  <si>
    <t>And RnP recommendations will remain applicable to FHIR-based exchanges as they complement the use of C-CDA documents.</t>
  </si>
  <si>
    <t>Clinicians who answered the RnP survey presumably answered the questions based on their experience receiving and reading/viewing the human readable text in the transitions of care documents. Whether they spoke of “too much information” or “missing information” or “difficulty finding information,” those experiences were almost certainly based on the rendering capabilities provided by the EHR, whether on a computer screen or printout. Clinicians most likely did not see the content encoded in the structured XML machine processable entries in the C-CDA document, such as shown in the structured data example below (taken from the Consolidated CDA specification).</t>
  </si>
  <si>
    <t>This guide is primarily focused on improving the relevance and pertinence of C-CDA documents as experienced by the clinician, which means as …</t>
  </si>
  <si>
    <t>C-CDA requires that all clinically meaningful information that is meant for human viewing must be included in the narrative blocks, and that all narrative blocks (Section.text elements) must be displayed by the receiving system.</t>
  </si>
  <si>
    <r>
      <t xml:space="preserve">That is basically what clinicians “see” in a C-CDA document and what leads to their opinions in the RnP survey. </t>
    </r>
    <r>
      <rPr>
        <strike/>
        <sz val="10"/>
        <rFont val="Times New Roman"/>
        <family val="1"/>
      </rPr>
      <t>An example of the top portion of a CCD, rendered using a default CCD stylesheet, is shown below.</t>
    </r>
  </si>
  <si>
    <t>Every CDA document includes metadata at the top of the document in what is called "the header" of the document. The header information established the context for the information contained in the body of the document. The header information is provided as highly prescribed machine processable data to allow the document to easily be indexed into document management systems that track documents. An example of the header of a CCD, rendered using a default CCD stylesheet, is shown below.</t>
  </si>
  <si>
    <t>You need to include document consumption, not just generation. And, I would advise not to add FHIR Queries.  They were not in the scope of this analysis.Focus was only on documents.</t>
  </si>
  <si>
    <t>Change the word receiving to rendering.</t>
  </si>
  <si>
    <t>small verb tense change ….would be to are.</t>
  </si>
  <si>
    <t>Re-write this sentence without paranthetical thoughts. I don't understand what it means.</t>
  </si>
  <si>
    <t>It important to explain the info in the human readable is tighly related to the machine processable data.  I don't thing it helps to encourage people to think of the information as being different. It is the same information, just represented differently to aid computer processing.</t>
  </si>
  <si>
    <t>This statement is speculative and not a foregone conclusions. CDA documents may not necessarily need to go away. We don't know if CDA documents will go away or not. If MU causes significant investment to be made in CDA document processing capabilities, we may say their use remain ...and smoothly work with FHIR as FHIR Documents....Its just a different syntax for the SAME EXACT Information.</t>
  </si>
  <si>
    <t xml:space="preserve">The first two paragraphs in this appendix need to be incorporated into the main introduction of the document. </t>
  </si>
  <si>
    <t>Include in the purpose statement at the beginning of the document.</t>
  </si>
  <si>
    <t>We really need to educate people about the actual relationship between the human readable material and the associated machine processable data.  Being clear about how we describe the two and how they relate to each other will help build a better understanding of this.</t>
  </si>
  <si>
    <t>missing a space between by and the.</t>
  </si>
  <si>
    <t>For this example you need to show the rendering of a Section.text element.  This has nothing to do with the rendering of the header. You should cover the rendering of the header elements of a CDA Document as a totally separate issue.</t>
  </si>
  <si>
    <t>This needs to be a totally separate example and it should also explain that based on the type of document, there are different expectations about the amount of header information that would be expected to be populated as relevant for that type of document.  Example....in some types of CCDs an encompassingEncounter entry would not be relevant in the header, but in other types of CCDs the encoumpassingEncounter might be relevant in the header.</t>
  </si>
  <si>
    <t>n/a</t>
  </si>
  <si>
    <t>Chairs</t>
  </si>
  <si>
    <t>Contents</t>
  </si>
  <si>
    <t>2.21</t>
  </si>
  <si>
    <t>2.4</t>
  </si>
  <si>
    <t>2.5</t>
  </si>
  <si>
    <t>3.2.1</t>
  </si>
  <si>
    <t>3.2.1.1</t>
  </si>
  <si>
    <t>3.2.1.2</t>
  </si>
  <si>
    <t>3.5.`</t>
  </si>
  <si>
    <t>3.5.1.1</t>
  </si>
  <si>
    <t>3.5.2.2</t>
  </si>
  <si>
    <t>3.5.2.3</t>
  </si>
  <si>
    <t>3.5.2.4</t>
  </si>
  <si>
    <t>4.5.2</t>
  </si>
  <si>
    <t>6</t>
  </si>
  <si>
    <t>12</t>
  </si>
  <si>
    <t>38</t>
  </si>
  <si>
    <t>39</t>
  </si>
  <si>
    <t>48</t>
  </si>
  <si>
    <t>22</t>
  </si>
  <si>
    <t>31</t>
  </si>
  <si>
    <t>34</t>
  </si>
  <si>
    <t>7</t>
  </si>
  <si>
    <t>28</t>
  </si>
  <si>
    <t>Co-Chair:</t>
  </si>
  <si>
    <t xml:space="preserve">1 INTRODUCTION .............................................................................................................. 7 
2 STRUCTURE OF VOLUME 3 CHAPTERS .......................................................................... 9 
3 UDI FOR IMPLANTED MEDICAL DEVICES .................................................................... 11 
4 OCCUPATIONAL DATA FOR HEALTH ............................................................................ 41
</t>
  </si>
  <si>
    <t>The section of the chapter must be present. If there is not content, just indicate the chapter does not use/require this section. Additional Supporting Material can contain anything unique to the chapter that is not defined in the other sections.</t>
  </si>
  <si>
    <t>Introduce the chapter, business purpose, regulatory and other constraints and optionally summarize the contents</t>
  </si>
  <si>
    <t>Provide guidance on the use of existing C-CDA R2.1 V2 templates for specific clinical, regulatory or business needs.</t>
  </si>
  <si>
    <t>Information that will help the reader to better understand the purpose or use of the chapter. Contents may include: ….</t>
  </si>
  <si>
    <t>support</t>
  </si>
  <si>
    <t>devise</t>
  </si>
  <si>
    <t>when</t>
  </si>
  <si>
    <t>what</t>
  </si>
  <si>
    <t>who</t>
  </si>
  <si>
    <t>Implantable Device Procedure (1..*) [new]</t>
  </si>
  <si>
    <t>Product Instance Extended (1..*) [new]</t>
  </si>
  <si>
    <t>interigate</t>
  </si>
  <si>
    <t>shold</t>
  </si>
  <si>
    <t>shoul</t>
  </si>
  <si>
    <t>&lt;missing period at the end of the sentence&gt;</t>
  </si>
  <si>
    <t>replacemnt</t>
  </si>
  <si>
    <t>At a minimum, the</t>
  </si>
  <si>
    <t>TBD</t>
  </si>
  <si>
    <t>The only C-CDA R2.1 V2 section-level templates referenced by this Chapter is the Medical Equipment Section.</t>
  </si>
  <si>
    <t>These devices may be grouped together within a Medical Equipment Organizer.</t>
  </si>
  <si>
    <t>(needs to be updated)</t>
  </si>
  <si>
    <t>(need to  update)</t>
  </si>
  <si>
    <t xml:space="preserve"> his templaate</t>
  </si>
  <si>
    <t>Includes:</t>
  </si>
  <si>
    <t xml:space="preserve"> substitured</t>
  </si>
  <si>
    <t>Table 3-14: ImplantableDeviceType (TBD)</t>
  </si>
  <si>
    <t>Table 3-15: ImplantedDeviceMRICode (TBD)</t>
  </si>
  <si>
    <t>Table 3-16: ImplantedDeviceRubberCode(TBD)</t>
  </si>
  <si>
    <t>Table 3-17: ImplantedDevice_statusCode(TBD)</t>
  </si>
  <si>
    <r>
      <rPr>
        <i/>
        <sz val="10"/>
        <rFont val="Times New Roman"/>
        <family val="1"/>
      </rPr>
      <t>within Table 3-17:</t>
    </r>
    <r>
      <rPr>
        <sz val="10"/>
        <rFont val="Times New Roman"/>
        <family val="1"/>
      </rPr>
      <t xml:space="preserve"> revoced</t>
    </r>
  </si>
  <si>
    <t>Table 3-18: ImplantedDeviceInformationSource(TBD)</t>
  </si>
  <si>
    <t>Figure 3-5: Product Instance Extended Example (need to expand example)</t>
  </si>
  <si>
    <t>appears</t>
  </si>
  <si>
    <t>incorporated by reference</t>
  </si>
  <si>
    <t>providers</t>
  </si>
  <si>
    <t>This section needs to be completed.</t>
  </si>
  <si>
    <t>remove</t>
  </si>
  <si>
    <t>supports</t>
  </si>
  <si>
    <t>device</t>
  </si>
  <si>
    <t>2) when</t>
  </si>
  <si>
    <t>3) what</t>
  </si>
  <si>
    <t>4) who</t>
  </si>
  <si>
    <t>,</t>
  </si>
  <si>
    <t>should</t>
  </si>
  <si>
    <t>.</t>
  </si>
  <si>
    <t>replacement</t>
  </si>
  <si>
    <t>this template</t>
  </si>
  <si>
    <t>The Product Instance Template includes:</t>
  </si>
  <si>
    <t>substituted</t>
  </si>
  <si>
    <t>removed</t>
  </si>
  <si>
    <t>appear</t>
  </si>
  <si>
    <t>provides</t>
  </si>
  <si>
    <t>This section needs to be completed with the chairs and contributors, and remove the shell.</t>
  </si>
  <si>
    <t>This section needs to be completed  to be consistant with the Table of Contents of other HL7 arttifacts. It is incomplete. The details are later partially found in chapters 3 and 4. Conseqently, the reader can not clearly discerne what is included when first reviewing the artifact.</t>
  </si>
  <si>
    <t>The table of contents in this chapter belongs earlier in the artifact. Please remove boilerplate instructions as well.</t>
  </si>
  <si>
    <t>This needs to be properly populated and then remove the boilerplate instructions.</t>
  </si>
  <si>
    <t>Is this a duplicate -- since it is valued 2 lines above?</t>
  </si>
  <si>
    <t>do you mean interrogate?</t>
  </si>
  <si>
    <t>Can this sentence fragment be removed, or was there a point that the author needs to further clarify?</t>
  </si>
  <si>
    <t>Please populate or remove the section</t>
  </si>
  <si>
    <t xml:space="preserve">This does not make sense. Is there a typo in the sentece or does it need to be reworded? </t>
  </si>
  <si>
    <t xml:space="preserve">which devices? please reaffirm at the beginning of the paragraph since two types were mentioned in the previous paragraph. </t>
  </si>
  <si>
    <t>Needs a new example below.</t>
  </si>
  <si>
    <t>needs OIDS</t>
  </si>
  <si>
    <t>Please expand</t>
  </si>
  <si>
    <t>Is this redundant with the "explicitly referenced" in the previous line?</t>
  </si>
  <si>
    <t>Overall</t>
  </si>
  <si>
    <t>Throughout</t>
  </si>
  <si>
    <t xml:space="preserve">most times C-CDA, sometimes CCDA - </t>
  </si>
  <si>
    <t>The results are summarized in tables xxxx,xxxx,and xxxx.</t>
  </si>
  <si>
    <t>ONC should seek to stimulate and incent innovative research and development of new rendering, filtering, and incorporation features, building upon the results and learnings from the Consolidated CDA Rendering Tool Challenge that ONC and HL7 co-sponsored in 2016</t>
  </si>
  <si>
    <t>Useful project/report. Would like to see survey regarding usage redone at this point. I think otherwise a re-survey would yield similar results and the whole survey need not be redone.</t>
  </si>
  <si>
    <t>Please make all C-CDA</t>
  </si>
  <si>
    <t>Please add links</t>
  </si>
  <si>
    <t>Many of the screen shots are fuzzy. Can they be cleared up?</t>
  </si>
  <si>
    <r>
      <t xml:space="preserve">ONC should seek to stimulate and incent innovative research and development of new rendering, filtering, and incorporation features, building upon the results and learnings from the Consolidated CDA Rendering Tool Challenge that ONC and HL7 co-sponsored in 2016 </t>
    </r>
    <r>
      <rPr>
        <b/>
        <sz val="10"/>
        <color indexed="10"/>
        <rFont val="Times New Roman"/>
        <family val="1"/>
      </rPr>
      <t>using real-world deindentified C-CDA documents containing typical amounts of data from a hospital stay  instead of the example sample files used previously.</t>
    </r>
  </si>
  <si>
    <t>...we believe the vast majority of document were those...</t>
  </si>
  <si>
    <t>...we believe the vast majority of documents were those...</t>
  </si>
  <si>
    <t>The statement "(in MU1 there originally was no C-CDA and no option to send other document types other than CCR or CCD)." may be confusing as  one was allowed to send other documents, but they would not count towards MU objectives/measures.  Could responders have considered those other documents in their responses?  If so, may want to soften this statement to allow for that potential and contribute to the &lt;10% in the next paragraph.</t>
  </si>
  <si>
    <t>Replace xxxx to real table references.</t>
  </si>
  <si>
    <t>Since 2015 Cert requires the capability to send all CCDS as part of any document type, while this and the prior section suggests to right-size the content, some explanation would be helpful to put both in context, i.e., the ability to include all CCDS in all document types for certification vs. actual inclusion in day-to-day C-CDAs as configured.</t>
  </si>
  <si>
    <t>While patients may receive a copy of ToC targeted C-CDAs, we need to more clearly distinguish target audiences.  The surveys were focused on providers as the target.  I would suggest to declare patients more clearly out of scope for recommendations so their needs to receive/generate more/less can be considered separately at a future point.</t>
  </si>
  <si>
    <t>Another alternative approach to explore in a next step would be to consider sending less information in the document and rely on (FHIR based) APIs to obtain any data of interest that was not included.  This can be tied further to 5.3.</t>
  </si>
  <si>
    <t>The table is too fuzzy to read easily.</t>
  </si>
  <si>
    <t>I would suggest that the first recommendation should be an interaction between ONC and CMS so that more document types are recognized (ONC), that the combination of document types cover all CCDS element rather than one document to always represent all CCDS for purposes of certification (ONC), while it is clear that any document used in support of ToC, as long as properly formatted according to C-CDA, counts towards any objectives/measures that any program may define (CMS).</t>
  </si>
  <si>
    <t>We assume that most documents came from “push” messages shortly after completion of a visit or hospitalization, rather than via queries (XDS, XCA, FHIR), because of the Meaningful Use incentives to push ToC documents using Direct messaging. but there is no way to prove this assumption, since the method of obtaining the document was not asked on the survey, and the transport method is immaterial to the conclusions of this project anyway.</t>
  </si>
  <si>
    <t xml:space="preserve"> While specifics were not elicited in this question, we can infer from the “Amount of Data” findings in Sections 3.1.4.3 and 3.1.5.3 that more capability of selecting or filtering data within a section is important, not just tbe ability to show or hide an entire section. Since different C-CDA sections have varying structures and data elements which could be used for filtering, there is no singular way that can be applied to all sections, though certain concepts like date range, last value, first and last, and status (active, inactive) are applicable to multiple sections.</t>
  </si>
  <si>
    <t>Table 26: Preferred Amount of Data from Current Ambulatory Visit:
Current Visit Only, Current and x prior visits,  All Visits</t>
  </si>
  <si>
    <t xml:space="preserve"> </t>
  </si>
  <si>
    <t>This assumption about "push" messages was surprising -  the majority our organization's C-CDA documents are obtained through QDs/RDs
Would need a survey question about whether organizations have historical document repositories or provide on-demand creation.
For organizations who are on-demand document suppliers,  the transport method is critical to the content within the C-CDA Template.
We would be looking for the QD request to specify the Document Template, the preferred timeframes, etc.  In this context, the Relevant and Pertinent data preferences have the best chance of being satisfied when the transport method contains and conveys this preference criteria.</t>
  </si>
  <si>
    <t>Comment:
There may be opportunities here to have the C-CDA Rx.x Specification incorporate/facilitate this flexibility in rendering solutions  - perhaps xml attributes to deisgnate "Last" or "First entries, explanatory guidance on representing in the narrative block, etc.</t>
  </si>
  <si>
    <t>These tables are very valuable to document creators.  Perhaps we can see if they can be incorpoated in some way to the C-CDA Rx.x Implementation Guides so that is easily available to implementors.</t>
  </si>
  <si>
    <t>"The results are summarized in tables xxxx, xxxx, and xxxx.</t>
  </si>
  <si>
    <t>"Furthermore, the exchange of ToC documents was increased by Meaningful useincentives…."</t>
  </si>
  <si>
    <t>Strongly consider all procedures done during the hospitalization.</t>
  </si>
  <si>
    <t xml:space="preserve">"These differences seem seem explainable." </t>
  </si>
  <si>
    <t>Table 23: Values of Section from Ambulatory Visit</t>
  </si>
  <si>
    <t>5.2 Using relevance to Improve user Experience Guidelines</t>
  </si>
  <si>
    <t xml:space="preserve">5.2.1 Classification of Relevance: Objectively, data that affects care is highly relevant; data that does not affect care is irrelevant or of limited relevance, and data that might affect care is somewhere between these two points. </t>
  </si>
  <si>
    <t>Table names to be inserted.</t>
  </si>
  <si>
    <t>Same</t>
  </si>
  <si>
    <t xml:space="preserve">These differences seem explainable. </t>
  </si>
  <si>
    <t>Space needed between use and incentives.</t>
  </si>
  <si>
    <t>Agree with this and recommend further clarification on how to include relevant produres during the hospitalization and also the past: amputation etc.</t>
  </si>
  <si>
    <t xml:space="preserve">Remove duplicative word. </t>
  </si>
  <si>
    <t xml:space="preserve">Recommend discussion on aspects that are not at the top "value". There are components of social history, family history (and of course discharge diet) that should be considered.  For example, if patient lost a job, became homeless, cannot afford the medicines prescribed, how is that communicated. </t>
  </si>
  <si>
    <t xml:space="preserve">Recommend a uniform order of related content rather than struggling to determine the importance of relevance (which in human readable content in  patient centered care will vary).  It seems if a consistent, logical order (medications , then medication allergies listed) this would allow recipients in particular to know where to look to discern the data.  </t>
  </si>
  <si>
    <t xml:space="preserve">This section is very articulate about the "relevance" being in the eye of the beholder.  In particular, it may be helpful for a team based approach to determining relevance of data.  Recommend further inclusion of patient impressions of data and identifying components of care that include any action on the part of the patient or provider. </t>
  </si>
  <si>
    <t xml:space="preserve">Perhaps the impression of the "value" of specific data is limited by the usual documentation in the medical record.  Implementers may not have consistent or specific guidance on where to pull the specific data. </t>
  </si>
  <si>
    <t>Lindsey Hoggle</t>
  </si>
  <si>
    <t>Academy of Nutrition and Dietetics</t>
  </si>
  <si>
    <t>General</t>
  </si>
  <si>
    <t>1.1</t>
  </si>
  <si>
    <t>1.4</t>
  </si>
  <si>
    <t>2.2</t>
  </si>
  <si>
    <t>but simply explains how to use existing templates in current HL7 work products.</t>
  </si>
  <si>
    <t>“Default” settings can be adjusted to more closely match user preferences.</t>
  </si>
  <si>
    <t>Chapter 1 -- Introduction
…
Chapter 5 - Conclusions (summarized)</t>
  </si>
  <si>
    <t>The following files comprise this ballot package</t>
  </si>
  <si>
    <t>CDAR2_IG_PATSUMRNP R1</t>
  </si>
  <si>
    <t>found in the Consolidated CDA (C-CDA)</t>
  </si>
  <si>
    <t>We reached out to clinical professional societies, provider organizations and other organizations to present the project, gather feedback, develop recommendations, and review results.</t>
  </si>
  <si>
    <t>HL7 thus approved a project to conduct a survey to identify</t>
  </si>
  <si>
    <t>many organizations have opted to automatically generate these documents.</t>
  </si>
  <si>
    <t>Due to short timelines, many organizations have opted to</t>
  </si>
  <si>
    <t>even for the simplest of cases,</t>
  </si>
  <si>
    <t>and we make recommendations over which medications should be included</t>
  </si>
  <si>
    <t>consideration of the nuances of which data clinicians consider</t>
  </si>
  <si>
    <t>More details on the method are covered in section 3.</t>
  </si>
  <si>
    <t>Finally, as more HIT systems use</t>
  </si>
  <si>
    <t>Recommendation #6</t>
  </si>
  <si>
    <t>Ensure that med lists include all active medications, newly prescribed, and discontinued</t>
  </si>
  <si>
    <t>1. Allow more C-CDA document types than CCD and Referral Note to be used for ambulatory ToC</t>
  </si>
  <si>
    <t>but simply explains how to use existing Consolidated CDA (C-CDA) templates.</t>
  </si>
  <si>
    <t>“Default” settings should be adjusted to more closely match user preferences.</t>
  </si>
  <si>
    <t>Chapter 1: Introduction
…
Chapter 5: Conclusions (summarized)</t>
  </si>
  <si>
    <t>CDAR2_IG_PATSUMRNP_R1_I1_2017JAN</t>
  </si>
  <si>
    <t>found in the C-CDA</t>
  </si>
  <si>
    <t>HL7 thus approved a project to conduct a survey, and analyze the results, to identify</t>
  </si>
  <si>
    <t xml:space="preserve">many organizations have opted to automatically generate these documents without human involvement </t>
  </si>
  <si>
    <t>Many organizations have opted to</t>
  </si>
  <si>
    <t>even for simple cases</t>
  </si>
  <si>
    <t>and we recommend which medications should be included</t>
  </si>
  <si>
    <t>consideration of the nuances of which data various groups of clinicians consider</t>
  </si>
  <si>
    <t>More details on the method are covered in section 3. See also the Appendix for examples of what clinicians see.</t>
  </si>
  <si>
    <t>Finally, as more HIT developers use</t>
  </si>
  <si>
    <t>Ensure that med lists include all active, newly prescribed, and discontinued medications</t>
  </si>
  <si>
    <t>1. Allow more C-CDA document types than CCD and Referral Note to be used for ambulatory ToC, e.g., Consultation Note, Progress Note, History and Physical, etc.</t>
  </si>
  <si>
    <t>Define C-CDA acronym the first time Consolidated CDA is mentioned, and eliminated unnessary words.</t>
  </si>
  <si>
    <t>"can" is too weak</t>
  </si>
  <si>
    <t>Inconsistent hyphens. Change all to colons.</t>
  </si>
  <si>
    <t xml:space="preserve">Clarify that the original long and short surveys are not ballotable items. </t>
  </si>
  <si>
    <t>Match actual name of document and remove yellow shading</t>
  </si>
  <si>
    <t>C-CDA was defined earlier</t>
  </si>
  <si>
    <t xml:space="preserve">Reword to clarify that organizations provided survey responses and feedback, and had opportunity to review results, but they didn't develop recommendations. </t>
  </si>
  <si>
    <t>We did much more than conduct a survey!</t>
  </si>
  <si>
    <t>Clarify the implications of "automatically generate"</t>
  </si>
  <si>
    <t>Don't speculate on why organizations have opted. We don't know whether "short timelines" are the main reason</t>
  </si>
  <si>
    <t>Avoid hyperbole</t>
  </si>
  <si>
    <t>Awkward wording</t>
  </si>
  <si>
    <t>It wasn't just "clinicians" as a whole</t>
  </si>
  <si>
    <t xml:space="preserve">Add text explaining why RnP recommendations apply to C-CDA 2.1, going forward, even though those weren't the docs being sent at the time of the survey. </t>
  </si>
  <si>
    <t xml:space="preserve">Modify table sizes so that FONT sizes match the document normal font size, for readability. </t>
  </si>
  <si>
    <t>Explain how "Conclusions" and sometimes "Recommendations" are included for each detail section, but that Recommendations are summarized in the end. Or rename "Conclusions" to "Interpretation of _____ (topic)"</t>
  </si>
  <si>
    <t>Add a line feed to start new paragraph before "Finally." Also, say "developers" instead of "systems" since developers are the ones who "learn" and who use FHIR.</t>
  </si>
  <si>
    <t>Eliminate #6, as it is subsumed in #4</t>
  </si>
  <si>
    <t>David Tao</t>
  </si>
  <si>
    <t>ICSA Labs</t>
  </si>
  <si>
    <t>Christopher Hills</t>
  </si>
  <si>
    <t>Dept of Veterans Affairs</t>
  </si>
  <si>
    <t>Stephen Chu</t>
  </si>
  <si>
    <t>HL7 Australia</t>
  </si>
  <si>
    <t>Quest Diagnostics</t>
  </si>
  <si>
    <t>Lisa Nelson</t>
  </si>
  <si>
    <t>Elizabeth Newton</t>
  </si>
  <si>
    <t>Intended for C-CDA vol 3</t>
  </si>
  <si>
    <t>Ulrike Merrick</t>
  </si>
  <si>
    <t>Vernetzt, LLC</t>
  </si>
  <si>
    <t>Gay Dolin</t>
  </si>
  <si>
    <t>Hans Buitendijk</t>
  </si>
  <si>
    <t>Cerner</t>
  </si>
  <si>
    <t>John Moehrke</t>
  </si>
  <si>
    <t>Bylight VLER</t>
  </si>
  <si>
    <t>A typo in section 4.1.2 ("end" instead of "send").  another one i missed documenting.  A third one in section 4.1.6.1 recommendations #3 "...seem then separately" instead of "...see them separately".  Section 4.1.7 second sentence is missing a noun. The sentence staring "While specifics were not elicited..." has "tbe" instead of "the".  Table 34 very difficult to read. Section 5.2.1 has "assesor’s" instead of "assessor's".</t>
  </si>
  <si>
    <t>Ruth Berge</t>
  </si>
  <si>
    <t>GE</t>
  </si>
  <si>
    <t>There should be more testable constraints in the guide.  Howe can one tell if some attempt has been made to conform or verify that some attempt has been made to include only relevant data.  Without such constraints, this guide will not provide any measurable improvement in content.</t>
  </si>
  <si>
    <t>Keith Boone</t>
  </si>
  <si>
    <t>We can give a plausible answer for this, in that clinicians would not often see the exact doc type when they are viewing on screen. Doc titles don't always equal doctype (e.g., "summarization of episode" or "clinical summary" vs "CCD")</t>
  </si>
  <si>
    <t>Easily doable</t>
  </si>
  <si>
    <t>Ignore -- wrong ballot</t>
  </si>
  <si>
    <t>Agree, we can clarify this</t>
  </si>
  <si>
    <t>Not sure I agree. Have emailed Lisa.</t>
  </si>
  <si>
    <t>OK, but need to figure out how to say it. Mark Roche specifically requested this section. Not sure why Lisa made this a NEG</t>
  </si>
  <si>
    <t>I'm fine with Lisa's proposed wording. Not sure why this is a NEG. Need to discuss how far we want to go in talking about human readable vs machine processable, since that was not the intent of the survey or this paper, but was an "add-on" at Mark Roche's request.</t>
  </si>
  <si>
    <t>Keith, can you answer this?</t>
  </si>
  <si>
    <t>no action</t>
  </si>
  <si>
    <t>Will redo all images</t>
  </si>
  <si>
    <t>Accept</t>
  </si>
  <si>
    <t>Bob Dieterle -- can you answer this?</t>
  </si>
  <si>
    <t>Not likely that there will be future surveys.</t>
  </si>
  <si>
    <t>Agree, but should this be a recommendation 13, or is it already covered in an existing recommendation?</t>
  </si>
  <si>
    <t xml:space="preserve">Not sure how the ballot comment is related to the text quoted. </t>
  </si>
  <si>
    <t>Should there be even more subsections?</t>
  </si>
  <si>
    <t>Valid point: there could be other types of documents (even including PDFs). Is there any way to know how many documents were exchanged that were not for purposes of MU? No way to know from the survey itself.</t>
  </si>
  <si>
    <t>Should we add this to recommendations to ONC (and possibly add CMS)? This is outside scope of HL7, but could be a worthwhile effort for the industry we represent.</t>
  </si>
  <si>
    <t xml:space="preserve">I think we can answer this question by showing the stats for "with experience" and "without experience," which we have, but didn't include in the report. Include more comparisons (Appendix), and also reference Tables 16 and 25. </t>
  </si>
  <si>
    <t>Bob: is there a way to correlate data between questions?</t>
  </si>
  <si>
    <t>Unfortunately, "what they actually received, what % of the time" at a section level, was not asked in the original survey. So the recommendations can only say what they found important, and what they found missing "in general" but not specifically. Thus we had to rely on inference</t>
  </si>
  <si>
    <t>More explicitly describe the train of reasoning, including the patterns of "developing to the test" (certification)</t>
  </si>
  <si>
    <t xml:space="preserve">This is the challenge of any general statements -- there are always differences based on context, which we try to say. There are general default rules for "automatically generated" documents, but then clinical judgment based on context, on top of that. </t>
  </si>
  <si>
    <t>Needs further discussion. We assumed that MU requirements of Push via Direct were responsible for most docs, but we don't know that for certain. However, "Push" means that the sender knows the recipient. Query/Retrieve means that the sender does not know the recipient, in which case all recommendations about considering specialty and context cannot be applied!</t>
  </si>
  <si>
    <t>Add language explaining that hospital-to-hospital is a different context than hospital-to-ambulatory, and to adjust accordingly. However, we don't have detailed data to know how many such transfers were in the survey</t>
  </si>
  <si>
    <t>The point is valid, but there was not enough quantity of data at specialty level to draw conclusions. Include Stephen's examples to flesh out the paragraph about clinical judgment, which follows Table 16. We would have liked larger numbers, which would have increased confidence in granular recommendations, but had to write based on what we received.</t>
  </si>
  <si>
    <t xml:space="preserve">Clearly identify a  paragraph called "Clinical Judgment" (based on 4.1.4.2 on p.25 following Table 16. </t>
  </si>
  <si>
    <t>Done</t>
  </si>
  <si>
    <t>NA</t>
  </si>
  <si>
    <t xml:space="preserve">I think that we can take a few of the recommendations and make them SHALL conformance statements (e.g., include certain narrative sections like Hospital Course), but all those that are context-specific (involving clinical judgment) would be tough to test. </t>
  </si>
  <si>
    <t>4.1.5.2</t>
  </si>
  <si>
    <t>See also Chris Hills' comment. Should RnP place even more emphasis on rendering and filtering than it does now?</t>
  </si>
  <si>
    <t>See also Hans Buitendijk comment. Should RnP place even more emphasis on rendering and filtering than it does now?</t>
  </si>
  <si>
    <t>Add explanation of why we chose not to ask the question -- audience would not be able to answer accurately.</t>
  </si>
  <si>
    <t>There was no vote type registered, but overall vote was Affirmative, so we treat this as Affirmative Comment. We will strike the paragraph, or just explain that we don't know how documents were transported.</t>
  </si>
  <si>
    <t xml:space="preserve">We appreciate your comment. This was  not asked in the survey, although it would have been useful. </t>
  </si>
  <si>
    <t>Keep recommendation but add a clear heading for discussion of clinical judgment and its importance.</t>
  </si>
  <si>
    <t>We appreciate the suggestions. We did collect data about specialties, but numbers were too low in each specialty to draw conclusions. We will incorporate your specific examples into our discussion of Clinical Judgment.</t>
  </si>
  <si>
    <t xml:space="preserve">See comment #88. </t>
  </si>
  <si>
    <t xml:space="preserve">We agree that these are good examples to add to the Clinical Judgment paragraph. Also, we will move Clinical Judgment earlier so that it stands out more prominently. </t>
  </si>
  <si>
    <t>This is a vision of a potential future state, but is outside the scope of this ballot.</t>
  </si>
  <si>
    <t>Where the survey results support a stronger recommendation, we will strengthen the language. We accept your first example.</t>
  </si>
  <si>
    <t>We agree that receiving systems should have improved capabilities, and have made recommendations to that effect.</t>
  </si>
  <si>
    <t xml:space="preserve">We will define the terms if they were defined in the original Long Survey. If not, we will explain that they were undefined and subject to interpretation by the respondents. </t>
  </si>
  <si>
    <t>Agree to add the word "entries" and will accept wording, with grammatical corrections.</t>
  </si>
  <si>
    <t>Accept wording as proposed</t>
  </si>
  <si>
    <t>Replace with a better example rendered using the latest stylesheet, and explain that this shows the header and the first few sections of the body. Follow up with SDWG co-chairs for authorized sample.</t>
  </si>
  <si>
    <t>Rewrite, link to CDA rendering examples, make point about many options for display, section reordering, etc. Get better stylesheet and sample.</t>
  </si>
  <si>
    <t>Lisa/Jean</t>
  </si>
  <si>
    <t>Realize that not everyone reads whole doc. Will reformat 2.3 per suggestion, keeping consistency with the organization of recommendations at the end of document.</t>
  </si>
  <si>
    <t>Hosp-hosp transfers occur often in the military environment. More detail needed. Acknowledge the survey did not asking this question, but that some commenters pointed out the need for more info. See also Steven Chu's comment about context.</t>
  </si>
  <si>
    <t xml:space="preserve">Suggest adding another level of subsection, e.g., 4.1.1.1, to make it clearer. Replace the word "conclusion" with "Summary." </t>
  </si>
  <si>
    <t>Make it explicit that we did the analysis and found no statistically significant differences.</t>
  </si>
  <si>
    <t>Explain further about US Realm-specific influences. But consider that it may be used outside USA. Explain how certification drove what vendors provided, so that it is still transferable outside USA.</t>
  </si>
  <si>
    <t>Patient context: Diet, functional assessment, not just the provider. Suggest splitting #8 into two recommendations, one about the patient's context, and the other about the receiver's specialty, etc. Fix in the table, and also in the detailed discussion earlier in the document.</t>
  </si>
  <si>
    <t>New CDA Examples Search tool is http://hl7-c-cda-examples.herokuapp.com/</t>
  </si>
  <si>
    <t>Specific examples cited were fixed. Will do a tech edit.</t>
  </si>
  <si>
    <t>See if people agree on strength of recommendation</t>
  </si>
  <si>
    <t>Add to discussion about the importance of context, and include some of these examples</t>
  </si>
  <si>
    <t>I'm not sure if we can get agreement on a uniform order, can we?</t>
  </si>
  <si>
    <t>New wording: "Healthcare professionals who generate clinical summaries are encouraged to leverage their system’s capabilities to tailor the contents to best meet the needs of their intended recipients."</t>
  </si>
  <si>
    <t>David reconsidered his comment and thinks no change is needed</t>
  </si>
  <si>
    <t>Considered - no action required</t>
  </si>
  <si>
    <t>See disposition to comment #49</t>
  </si>
  <si>
    <t>Unfortunately, this number is not known, since we distributed to reps from AMA, AHA, AAFP, and they chose which set of their members to distribute to. Bob, can you answer this?</t>
  </si>
  <si>
    <t>Discuss the difference between full content for certification test vs. not always including data (if unavailable or not pertinent) in production use</t>
  </si>
  <si>
    <t>Open to suggestion on additional wording</t>
  </si>
  <si>
    <t>Sounds reasonable to suggest to ONC, though how likely is it that they will sponsor another C-CDA rendering challenge, after having done one in 2016?</t>
  </si>
  <si>
    <t>There is an IHE specification intended to allow more granular display. Will that meet the needs identified in RnP? Check w. George Cole</t>
  </si>
  <si>
    <t>Say that several other organizations were approached, but unable to participate in a mass survey</t>
  </si>
  <si>
    <t>Important question to know, but because it was circulated by organizational liaisons, we were unable to track the total number distributed.</t>
  </si>
  <si>
    <t>Agree with the comment that we can't really know how many "non-MU documents" might have been received, so soften the assertion of &lt;10%</t>
  </si>
  <si>
    <t>Agree to acknowledge that full Common Clinical Data Set must be included in certification, but not necessarily in "day-to-day" C-CDA documents, if the data is not available or not relevant</t>
  </si>
  <si>
    <t>Which IG(s) did you have in mind? C-CDA 2.x? Volume 3? Reference from C-CDA Companion Guide?</t>
  </si>
  <si>
    <t>Will make suggestion to Structured Docs, to see whether they want to include parts of RnP or link to it in C-CDA, or C-CDA volume 3, or Companion Guide update</t>
  </si>
  <si>
    <t>We believe that "strongly consider" is adequately emphatic</t>
  </si>
  <si>
    <t>Will do</t>
  </si>
  <si>
    <r>
      <t xml:space="preserve">ONC should seek to stimulate and incent innovative research and development of new rendering, filtering, and incorporation features, building upon the results and learnings from the Consolidated CDA Rendering Tool Challenge that ONC and HL7 co-sponsored in </t>
    </r>
    <r>
      <rPr>
        <b/>
        <sz val="10"/>
        <color rgb="FFFF0000"/>
        <rFont val="Times New Roman"/>
        <family val="1"/>
      </rPr>
      <t>2016. The new research should use real-world deindentified C-CDA documents containing typical amounts of data from a hospital stay  instead of the sample files used previously.</t>
    </r>
  </si>
  <si>
    <t>When possible, one way to improve organization and ease of use is to standardize the order of the data. However, this is not currently enforceable, without balloting, change to validators, etc. Would be worth bringing up at SDWG meeting to see if there is support and interest.</t>
  </si>
  <si>
    <t>We realize that averages across many types of providers may not represent what is desired by any particular provider or patient scenario. See discussion of "patient context" to be added. Scenarios will always exist where "low value" are very important. E.g., if Dx of tuberculosis, then travel history and social history becomes very important</t>
  </si>
  <si>
    <r>
      <t xml:space="preserve">Yes -- privately indicate that we reached out to other groups but were not able to get responses. Contacts are documented on RnP Wiki. </t>
    </r>
    <r>
      <rPr>
        <sz val="10"/>
        <color rgb="FFFF0000"/>
        <rFont val="Arial"/>
        <family val="2"/>
      </rPr>
      <t>NOTE: Attendees on 2/9 were David Tao, Steven Kator and Robin Isgett</t>
    </r>
  </si>
  <si>
    <t>Use Lindsey's example of amputation as a relevant past procedure. See also disposition to comment #127 about procedures</t>
  </si>
  <si>
    <t xml:space="preserve">In the absence of enough supporting data, we propose striking the assertion of "reasonably representative of the overall population" but still asserting that it is not heavily skewed toward any location, specialty, practice type, or payer mix. </t>
  </si>
  <si>
    <t>DT: I'm unable to find out if we can do a correlation</t>
  </si>
  <si>
    <t>Bring up at SDWG to see if IHE or other information can inform developers on how to implement flexibility in rendering solutions</t>
  </si>
  <si>
    <t>Discussed but not voted on 1/19. Need further discussion w. Hans. Add to the recommendations for ONC.</t>
  </si>
  <si>
    <t>Add language about considering patient impressions and action-oriented components</t>
  </si>
  <si>
    <t xml:space="preserve">Unlikely that a new survey can be done at this point and have results in a reasonable timeframe. </t>
  </si>
  <si>
    <t>Revise the summary of recommendations, and the Executive Summary, to elevate those constraints that could be testable (those not subject to context and human judgment). In Section 5.1, recommendations 1, 9, 10, 11 are candidates for constraints. 
Add recommendation that EHRs shall offer the capability for the user to modify content (e.g., include more or less data) of the generated C-CDA document to adjust for clinical context and needs of intended recipients (addressing recommendations 3-8 in Section 5.1).</t>
  </si>
  <si>
    <t>Fixed all, except in Section 4.1.7 second sentence, can't figure out what the "missing noun" is.</t>
  </si>
  <si>
    <t>Change Slide 15 to Table 11, and fix broken link. (One article is no longer on web, so it was removed from the footnote).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</si>
</sst>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mmmm\ d\,\ yyyy"/>
    <numFmt numFmtId="166" formatCode="yyyy\-mm\-dd;@"/>
  </numFmts>
  <fonts count="39"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b/>
      <sz val="10"/>
      <color indexed="10"/>
      <name val="Times New Roman"/>
      <family val="1"/>
    </font>
    <font>
      <strike/>
      <sz val="10"/>
      <name val="Times New Roman"/>
      <family val="1"/>
    </font>
    <font>
      <i/>
      <sz val="10"/>
      <name val="Times New Roman"/>
      <family val="1"/>
    </font>
    <font>
      <sz val="12"/>
      <name val="Arial"/>
      <family val="2"/>
    </font>
    <font>
      <b/>
      <u/>
      <sz val="10"/>
      <color theme="1"/>
      <name val="Arial"/>
      <family val="2"/>
    </font>
    <font>
      <u/>
      <sz val="10"/>
      <color theme="4"/>
      <name val="Arial"/>
      <family val="2"/>
    </font>
    <font>
      <b/>
      <u/>
      <sz val="10"/>
      <color theme="4"/>
      <name val="Arial"/>
      <family val="2"/>
    </font>
    <font>
      <u/>
      <sz val="10"/>
      <color theme="1"/>
      <name val="Arial"/>
      <family val="2"/>
    </font>
    <font>
      <b/>
      <sz val="10"/>
      <color rgb="FFFF0000"/>
      <name val="Times New Roman"/>
      <family val="1"/>
    </font>
    <font>
      <sz val="10"/>
      <color rgb="FFFF0000"/>
      <name val="Arial"/>
      <family val="2"/>
    </font>
  </fonts>
  <fills count="23">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theme="0" tint="-0.3499862666707357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s>
  <cellStyleXfs count="2">
    <xf numFmtId="0" fontId="0" fillId="0" borderId="0"/>
    <xf numFmtId="0" fontId="4" fillId="0" borderId="0" applyNumberFormat="0" applyFill="0" applyBorder="0" applyAlignment="0" applyProtection="0">
      <alignment vertical="top"/>
      <protection locked="0"/>
    </xf>
  </cellStyleXfs>
  <cellXfs count="319">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2" fillId="5" borderId="3" xfId="1" applyFont="1" applyFill="1" applyBorder="1" applyAlignment="1" applyProtection="1">
      <alignment vertical="top" wrapText="1"/>
    </xf>
    <xf numFmtId="0" fontId="10" fillId="0" borderId="0" xfId="0" applyFont="1" applyFill="1" applyBorder="1"/>
    <xf numFmtId="0" fontId="0" fillId="0" borderId="4" xfId="0" applyBorder="1"/>
    <xf numFmtId="0" fontId="3" fillId="2" borderId="5" xfId="0" applyFont="1" applyFill="1" applyBorder="1" applyAlignment="1">
      <alignment horizontal="left" vertical="top"/>
    </xf>
    <xf numFmtId="0" fontId="3" fillId="2" borderId="5"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5" xfId="0" applyFont="1" applyFill="1" applyBorder="1" applyAlignment="1">
      <alignment horizontal="left" vertical="center"/>
    </xf>
    <xf numFmtId="49" fontId="0" fillId="0" borderId="0" xfId="0" applyNumberFormat="1" applyBorder="1" applyAlignment="1">
      <alignment vertical="center"/>
    </xf>
    <xf numFmtId="0" fontId="0" fillId="0" borderId="0" xfId="0" applyAlignment="1">
      <alignment wrapText="1"/>
    </xf>
    <xf numFmtId="0" fontId="0" fillId="4" borderId="6" xfId="0" applyFill="1" applyBorder="1" applyAlignment="1">
      <alignment wrapText="1"/>
    </xf>
    <xf numFmtId="0" fontId="0" fillId="4" borderId="7" xfId="0" applyFill="1" applyBorder="1" applyAlignment="1">
      <alignment wrapText="1"/>
    </xf>
    <xf numFmtId="0" fontId="8" fillId="4" borderId="8" xfId="1" applyFont="1" applyFill="1" applyBorder="1" applyAlignment="1" applyProtection="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16" fillId="0" borderId="0" xfId="1" applyFont="1" applyAlignment="1" applyProtection="1">
      <alignment vertical="top"/>
    </xf>
    <xf numFmtId="164" fontId="17"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2" xfId="0" applyFont="1" applyFill="1" applyBorder="1" applyAlignment="1">
      <alignment horizontal="right" vertical="top"/>
    </xf>
    <xf numFmtId="0" fontId="0" fillId="0" borderId="13" xfId="0" applyFill="1" applyBorder="1" applyAlignment="1">
      <alignment wrapText="1"/>
    </xf>
    <xf numFmtId="0" fontId="1" fillId="0" borderId="13" xfId="0" applyFont="1" applyFill="1" applyBorder="1" applyAlignment="1">
      <alignment horizontal="right" vertical="top" wrapText="1"/>
    </xf>
    <xf numFmtId="0" fontId="3" fillId="0" borderId="13" xfId="0" applyFont="1" applyFill="1" applyBorder="1" applyAlignment="1">
      <alignment horizontal="right"/>
    </xf>
    <xf numFmtId="0" fontId="3" fillId="0" borderId="13" xfId="0" applyFont="1" applyFill="1" applyBorder="1" applyAlignment="1">
      <alignment horizontal="right" wrapText="1"/>
    </xf>
    <xf numFmtId="0" fontId="1" fillId="0" borderId="13" xfId="0" applyFont="1" applyFill="1" applyBorder="1" applyAlignment="1">
      <alignment horizontal="right" vertical="top"/>
    </xf>
    <xf numFmtId="0" fontId="0" fillId="0" borderId="13" xfId="0" applyFill="1" applyBorder="1" applyAlignment="1"/>
    <xf numFmtId="0" fontId="3" fillId="4" borderId="5" xfId="0" applyFont="1" applyFill="1" applyBorder="1" applyAlignment="1">
      <alignment horizontal="left" vertical="top"/>
    </xf>
    <xf numFmtId="0" fontId="21"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1" borderId="14" xfId="0" applyFont="1" applyFill="1" applyBorder="1" applyAlignment="1">
      <alignment horizontal="center" vertical="top"/>
    </xf>
    <xf numFmtId="0" fontId="12" fillId="5" borderId="15" xfId="1" applyFont="1" applyFill="1" applyBorder="1" applyAlignment="1" applyProtection="1">
      <alignment vertical="top" wrapText="1"/>
    </xf>
    <xf numFmtId="0" fontId="2" fillId="3" borderId="16"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1" fontId="2" fillId="2" borderId="16" xfId="0" applyNumberFormat="1"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166" fontId="2" fillId="2" borderId="16"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7" xfId="0" applyNumberFormat="1" applyFont="1" applyFill="1" applyBorder="1" applyAlignment="1" applyProtection="1">
      <alignment horizontal="left" vertical="top" wrapText="1"/>
      <protection locked="0"/>
    </xf>
    <xf numFmtId="49" fontId="2" fillId="3" borderId="18" xfId="0" applyNumberFormat="1" applyFont="1" applyFill="1" applyBorder="1" applyAlignment="1" applyProtection="1">
      <alignment horizontal="left" vertical="top" wrapText="1"/>
      <protection locked="0"/>
    </xf>
    <xf numFmtId="0" fontId="3" fillId="2" borderId="19" xfId="0" applyFont="1" applyFill="1" applyBorder="1" applyAlignment="1">
      <alignment horizontal="left" vertical="top" wrapText="1"/>
    </xf>
    <xf numFmtId="0" fontId="9" fillId="0" borderId="20" xfId="1" applyFont="1" applyFill="1" applyBorder="1" applyAlignment="1" applyProtection="1">
      <alignment horizontal="left" vertical="top" textRotation="90" wrapText="1"/>
    </xf>
    <xf numFmtId="0" fontId="33" fillId="6" borderId="21" xfId="1" applyFont="1" applyFill="1" applyBorder="1" applyAlignment="1" applyProtection="1">
      <alignment vertical="top" wrapText="1"/>
    </xf>
    <xf numFmtId="0" fontId="34" fillId="6" borderId="21" xfId="1" applyFont="1" applyFill="1" applyBorder="1" applyAlignment="1" applyProtection="1">
      <alignment vertical="top" wrapText="1"/>
    </xf>
    <xf numFmtId="0" fontId="34" fillId="6" borderId="22" xfId="1" applyFont="1" applyFill="1" applyBorder="1" applyAlignment="1" applyProtection="1">
      <alignment vertical="top" wrapText="1"/>
    </xf>
    <xf numFmtId="0" fontId="34" fillId="4" borderId="23" xfId="1" applyFont="1" applyFill="1" applyBorder="1" applyAlignment="1" applyProtection="1">
      <alignment vertical="top" wrapText="1"/>
    </xf>
    <xf numFmtId="49" fontId="34" fillId="7" borderId="24" xfId="1" applyNumberFormat="1" applyFont="1" applyFill="1" applyBorder="1" applyAlignment="1" applyProtection="1">
      <alignment vertical="top" wrapText="1"/>
    </xf>
    <xf numFmtId="164" fontId="2" fillId="7" borderId="16" xfId="0" applyNumberFormat="1" applyFont="1" applyFill="1" applyBorder="1" applyAlignment="1" applyProtection="1">
      <alignment horizontal="left" vertical="top" wrapText="1"/>
      <protection locked="0"/>
    </xf>
    <xf numFmtId="0" fontId="2" fillId="12" borderId="16" xfId="0" applyFont="1" applyFill="1" applyBorder="1" applyAlignment="1" applyProtection="1">
      <alignment horizontal="left" vertical="top" wrapText="1"/>
      <protection locked="0"/>
    </xf>
    <xf numFmtId="164" fontId="0" fillId="7" borderId="25" xfId="0" applyNumberFormat="1" applyFill="1" applyBorder="1" applyAlignment="1">
      <alignment horizontal="left" vertical="top" wrapText="1"/>
    </xf>
    <xf numFmtId="0" fontId="22" fillId="13" borderId="0" xfId="0" applyFont="1" applyFill="1"/>
    <xf numFmtId="0" fontId="0" fillId="13" borderId="0" xfId="0" applyFill="1"/>
    <xf numFmtId="0" fontId="3" fillId="12" borderId="5" xfId="0" applyFont="1" applyFill="1" applyBorder="1" applyAlignment="1">
      <alignment horizontal="left" vertical="top" wrapText="1"/>
    </xf>
    <xf numFmtId="0" fontId="34" fillId="6" borderId="26"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7" xfId="0" applyFill="1" applyBorder="1" applyAlignment="1">
      <alignment wrapText="1"/>
    </xf>
    <xf numFmtId="0" fontId="3" fillId="3" borderId="28" xfId="0" applyFont="1" applyFill="1" applyBorder="1" applyAlignment="1">
      <alignment horizontal="left" vertical="top"/>
    </xf>
    <xf numFmtId="0" fontId="3" fillId="3" borderId="19" xfId="0" applyFont="1" applyFill="1" applyBorder="1" applyAlignment="1">
      <alignment horizontal="left" vertical="top"/>
    </xf>
    <xf numFmtId="0" fontId="6" fillId="3" borderId="18" xfId="0" applyFont="1" applyFill="1" applyBorder="1" applyAlignment="1">
      <alignment horizontal="left" vertical="top" wrapText="1"/>
    </xf>
    <xf numFmtId="0" fontId="0" fillId="3" borderId="29" xfId="0" applyFill="1" applyBorder="1" applyAlignment="1">
      <alignment horizontal="left" vertical="top" wrapText="1"/>
    </xf>
    <xf numFmtId="0" fontId="0" fillId="3" borderId="18" xfId="0" applyFill="1" applyBorder="1" applyAlignment="1">
      <alignment horizontal="left" vertical="top" wrapText="1"/>
    </xf>
    <xf numFmtId="0" fontId="3" fillId="3" borderId="30" xfId="0" applyFont="1" applyFill="1" applyBorder="1" applyAlignment="1">
      <alignment horizontal="left" vertical="top"/>
    </xf>
    <xf numFmtId="0" fontId="0" fillId="3" borderId="0" xfId="0" applyFill="1" applyBorder="1" applyAlignment="1">
      <alignment horizontal="left" vertical="top" wrapText="1"/>
    </xf>
    <xf numFmtId="0" fontId="24" fillId="0" borderId="0" xfId="0" applyFont="1" applyAlignment="1">
      <alignment horizontal="left" vertical="top"/>
    </xf>
    <xf numFmtId="0" fontId="23" fillId="6" borderId="21" xfId="1" applyFont="1" applyFill="1" applyBorder="1" applyAlignment="1" applyProtection="1">
      <alignment vertical="top" wrapText="1"/>
    </xf>
    <xf numFmtId="0" fontId="9" fillId="6" borderId="22" xfId="1" applyFont="1" applyFill="1" applyBorder="1" applyAlignment="1" applyProtection="1">
      <alignment vertical="top" wrapText="1"/>
    </xf>
    <xf numFmtId="0" fontId="23" fillId="6" borderId="22" xfId="1" applyFont="1" applyFill="1" applyBorder="1" applyAlignment="1" applyProtection="1">
      <alignment vertical="top" wrapText="1"/>
    </xf>
    <xf numFmtId="0" fontId="23" fillId="6" borderId="22" xfId="1" applyFont="1" applyFill="1" applyBorder="1" applyAlignment="1" applyProtection="1">
      <alignment vertical="top" textRotation="90" wrapText="1"/>
    </xf>
    <xf numFmtId="0" fontId="0" fillId="0" borderId="0" xfId="0" applyBorder="1" applyAlignment="1">
      <alignment vertical="top" wrapText="1"/>
    </xf>
    <xf numFmtId="0" fontId="3" fillId="2" borderId="28" xfId="0" applyFont="1" applyFill="1" applyBorder="1" applyAlignment="1">
      <alignment horizontal="left" vertical="top" wrapText="1"/>
    </xf>
    <xf numFmtId="0" fontId="23" fillId="2" borderId="22" xfId="1" applyFont="1" applyFill="1" applyBorder="1" applyAlignment="1" applyProtection="1">
      <alignment vertical="top" textRotation="90" wrapText="1"/>
    </xf>
    <xf numFmtId="0" fontId="3" fillId="8" borderId="31" xfId="0" applyFont="1" applyFill="1" applyBorder="1" applyAlignment="1">
      <alignment horizontal="left" wrapText="1"/>
    </xf>
    <xf numFmtId="0" fontId="3" fillId="2" borderId="31" xfId="0" applyFont="1" applyFill="1" applyBorder="1" applyAlignment="1">
      <alignment horizontal="left" vertical="top" wrapText="1"/>
    </xf>
    <xf numFmtId="0" fontId="3" fillId="2" borderId="19" xfId="0" applyFont="1" applyFill="1" applyBorder="1" applyAlignment="1">
      <alignment horizontal="left" vertical="top"/>
    </xf>
    <xf numFmtId="0" fontId="3" fillId="2" borderId="28" xfId="0" applyFont="1" applyFill="1" applyBorder="1" applyAlignment="1">
      <alignment horizontal="left" vertical="top"/>
    </xf>
    <xf numFmtId="0" fontId="3" fillId="2" borderId="28" xfId="0" applyFont="1" applyFill="1" applyBorder="1" applyAlignment="1">
      <alignment vertical="top"/>
    </xf>
    <xf numFmtId="0" fontId="3" fillId="7" borderId="28" xfId="0" applyFont="1" applyFill="1" applyBorder="1" applyAlignment="1">
      <alignment vertical="top"/>
    </xf>
    <xf numFmtId="0" fontId="3" fillId="7" borderId="28" xfId="0" applyFont="1" applyFill="1" applyBorder="1" applyAlignment="1">
      <alignment horizontal="left" vertical="top"/>
    </xf>
    <xf numFmtId="0" fontId="3" fillId="7" borderId="32" xfId="0" applyFont="1" applyFill="1" applyBorder="1" applyAlignment="1">
      <alignment horizontal="left" vertical="top"/>
    </xf>
    <xf numFmtId="0" fontId="2" fillId="9" borderId="18" xfId="0" applyFont="1" applyFill="1" applyBorder="1" applyAlignment="1" applyProtection="1">
      <alignment horizontal="left" vertical="top" wrapText="1"/>
      <protection locked="0"/>
    </xf>
    <xf numFmtId="0" fontId="0" fillId="9" borderId="1" xfId="0" applyFill="1" applyBorder="1" applyAlignment="1">
      <alignment horizontal="left" vertical="top" wrapText="1"/>
    </xf>
    <xf numFmtId="0" fontId="0" fillId="0" borderId="33" xfId="0" applyFill="1" applyBorder="1"/>
    <xf numFmtId="0" fontId="3" fillId="9" borderId="34" xfId="0" applyFont="1" applyFill="1" applyBorder="1" applyAlignment="1">
      <alignment horizontal="left" vertical="top"/>
    </xf>
    <xf numFmtId="0" fontId="3" fillId="9" borderId="5"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23" fillId="9" borderId="16" xfId="1" applyFont="1" applyFill="1" applyBorder="1" applyAlignment="1" applyProtection="1">
      <alignment vertical="top"/>
    </xf>
    <xf numFmtId="0" fontId="1" fillId="14" borderId="12" xfId="0" applyFont="1" applyFill="1" applyBorder="1" applyAlignment="1">
      <alignment horizontal="right" vertical="top"/>
    </xf>
    <xf numFmtId="0" fontId="26" fillId="0" borderId="0" xfId="0" applyFont="1" applyAlignment="1">
      <alignment vertical="top" wrapText="1"/>
    </xf>
    <xf numFmtId="0" fontId="26" fillId="0" borderId="0" xfId="0" applyFont="1" applyAlignment="1">
      <alignment vertical="top"/>
    </xf>
    <xf numFmtId="0" fontId="35" fillId="15" borderId="35" xfId="1" applyFont="1" applyFill="1" applyBorder="1" applyAlignment="1" applyProtection="1">
      <alignment vertical="top" wrapText="1"/>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38" xfId="0" applyFont="1" applyFill="1" applyBorder="1" applyAlignment="1">
      <alignment horizontal="center" vertical="top"/>
    </xf>
    <xf numFmtId="0" fontId="7" fillId="4" borderId="2" xfId="0" applyFont="1" applyFill="1" applyBorder="1" applyAlignment="1">
      <alignment horizontal="center" vertical="top"/>
    </xf>
    <xf numFmtId="0" fontId="7" fillId="4" borderId="6" xfId="0" applyFont="1" applyFill="1" applyBorder="1" applyAlignment="1">
      <alignment horizontal="center" vertical="top"/>
    </xf>
    <xf numFmtId="0" fontId="7" fillId="4" borderId="39" xfId="0" applyFont="1" applyFill="1" applyBorder="1" applyAlignment="1">
      <alignment horizontal="center" vertical="top"/>
    </xf>
    <xf numFmtId="0" fontId="7" fillId="4" borderId="40" xfId="0" applyFont="1" applyFill="1" applyBorder="1" applyAlignment="1">
      <alignment horizontal="center" vertical="top"/>
    </xf>
    <xf numFmtId="0" fontId="9" fillId="15" borderId="41" xfId="1" applyFont="1" applyFill="1" applyBorder="1" applyAlignment="1" applyProtection="1">
      <alignment vertical="top" wrapText="1"/>
    </xf>
    <xf numFmtId="0" fontId="9" fillId="15" borderId="63" xfId="1" applyNumberFormat="1" applyFont="1" applyFill="1" applyBorder="1" applyAlignment="1" applyProtection="1">
      <alignment vertical="top" wrapText="1"/>
    </xf>
    <xf numFmtId="0" fontId="9" fillId="15" borderId="64" xfId="1" applyNumberFormat="1" applyFont="1" applyFill="1" applyBorder="1" applyAlignment="1" applyProtection="1">
      <alignment vertical="top" wrapText="1"/>
    </xf>
    <xf numFmtId="0" fontId="9" fillId="15" borderId="65" xfId="1" applyFont="1" applyFill="1" applyBorder="1" applyAlignment="1" applyProtection="1">
      <alignment vertical="top" wrapText="1"/>
    </xf>
    <xf numFmtId="0" fontId="9" fillId="15" borderId="66" xfId="1" applyFont="1" applyFill="1" applyBorder="1" applyAlignment="1" applyProtection="1">
      <alignment vertical="top" wrapText="1"/>
    </xf>
    <xf numFmtId="0" fontId="34" fillId="16" borderId="21" xfId="1" applyFont="1" applyFill="1" applyBorder="1" applyAlignment="1" applyProtection="1">
      <alignment vertical="top" wrapText="1"/>
    </xf>
    <xf numFmtId="0" fontId="9" fillId="16" borderId="35" xfId="1" applyFont="1" applyFill="1" applyBorder="1" applyAlignment="1" applyProtection="1">
      <alignment vertical="top" wrapText="1"/>
    </xf>
    <xf numFmtId="0" fontId="2" fillId="16" borderId="16" xfId="0" applyFont="1" applyFill="1" applyBorder="1" applyAlignment="1" applyProtection="1">
      <alignment horizontal="left" vertical="top" wrapText="1"/>
      <protection locked="0"/>
    </xf>
    <xf numFmtId="0" fontId="3" fillId="17" borderId="5" xfId="0" applyFont="1" applyFill="1" applyBorder="1" applyAlignment="1">
      <alignment horizontal="left" vertical="top"/>
    </xf>
    <xf numFmtId="0" fontId="2" fillId="12" borderId="1" xfId="0" applyFont="1" applyFill="1" applyBorder="1" applyAlignment="1" applyProtection="1">
      <alignment horizontal="left" vertical="top" wrapText="1"/>
      <protection locked="0"/>
    </xf>
    <xf numFmtId="0" fontId="2" fillId="16" borderId="1" xfId="0" applyFont="1" applyFill="1" applyBorder="1" applyAlignment="1" applyProtection="1">
      <alignment horizontal="left" vertical="top" wrapText="1"/>
      <protection locked="0"/>
    </xf>
    <xf numFmtId="164" fontId="6" fillId="7" borderId="25" xfId="0" applyNumberFormat="1" applyFont="1" applyFill="1" applyBorder="1" applyAlignment="1">
      <alignment horizontal="left" vertical="top" wrapText="1"/>
    </xf>
    <xf numFmtId="164" fontId="4" fillId="7" borderId="25" xfId="1" applyNumberFormat="1" applyFill="1" applyBorder="1" applyAlignment="1" applyProtection="1">
      <alignment horizontal="left" vertical="top" wrapText="1"/>
    </xf>
    <xf numFmtId="0" fontId="2" fillId="3" borderId="18" xfId="0" applyNumberFormat="1" applyFont="1" applyFill="1" applyBorder="1" applyAlignment="1" applyProtection="1">
      <alignment horizontal="left" vertical="top" wrapText="1"/>
      <protection locked="0"/>
    </xf>
    <xf numFmtId="49" fontId="2" fillId="18" borderId="17" xfId="0" applyNumberFormat="1" applyFont="1" applyFill="1" applyBorder="1" applyAlignment="1" applyProtection="1">
      <alignment horizontal="left" vertical="top" wrapText="1"/>
      <protection locked="0"/>
    </xf>
    <xf numFmtId="0" fontId="2" fillId="18" borderId="16" xfId="0" applyFont="1" applyFill="1" applyBorder="1" applyAlignment="1" applyProtection="1">
      <alignment horizontal="left" vertical="top" wrapText="1"/>
      <protection locked="0"/>
    </xf>
    <xf numFmtId="49" fontId="2" fillId="18" borderId="18" xfId="0" applyNumberFormat="1" applyFont="1" applyFill="1" applyBorder="1" applyAlignment="1" applyProtection="1">
      <alignment horizontal="left" vertical="top" wrapText="1"/>
      <protection locked="0"/>
    </xf>
    <xf numFmtId="0" fontId="2" fillId="18" borderId="1" xfId="0" applyFont="1" applyFill="1" applyBorder="1" applyAlignment="1" applyProtection="1">
      <alignment horizontal="left" vertical="top" wrapText="1"/>
      <protection locked="0"/>
    </xf>
    <xf numFmtId="0" fontId="31" fillId="18" borderId="1" xfId="0"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0" fontId="34" fillId="9" borderId="16" xfId="1" applyFont="1" applyFill="1" applyBorder="1" applyAlignment="1" applyProtection="1">
      <alignment vertical="top" wrapText="1"/>
    </xf>
    <xf numFmtId="0" fontId="6" fillId="9" borderId="1" xfId="0" applyFont="1" applyFill="1" applyBorder="1" applyAlignment="1">
      <alignment horizontal="left" vertical="top" wrapText="1"/>
    </xf>
    <xf numFmtId="0" fontId="2" fillId="19" borderId="1" xfId="0" applyFont="1" applyFill="1" applyBorder="1" applyAlignment="1" applyProtection="1">
      <alignment horizontal="left" vertical="top" wrapText="1"/>
      <protection locked="0"/>
    </xf>
    <xf numFmtId="0" fontId="2" fillId="19" borderId="16" xfId="0" applyFont="1" applyFill="1" applyBorder="1" applyAlignment="1" applyProtection="1">
      <alignment horizontal="left" vertical="top" wrapText="1"/>
      <protection locked="0"/>
    </xf>
    <xf numFmtId="0" fontId="6" fillId="20" borderId="1" xfId="0" applyFont="1" applyFill="1" applyBorder="1" applyAlignment="1">
      <alignment horizontal="left" vertical="top" wrapText="1"/>
    </xf>
    <xf numFmtId="0" fontId="6" fillId="21" borderId="1" xfId="0" applyFont="1" applyFill="1" applyBorder="1" applyAlignment="1">
      <alignment horizontal="left" vertical="top" wrapText="1"/>
    </xf>
    <xf numFmtId="0" fontId="2" fillId="22" borderId="1" xfId="0" applyFont="1" applyFill="1" applyBorder="1" applyAlignment="1" applyProtection="1">
      <alignment horizontal="left" vertical="top" wrapText="1"/>
      <protection locked="0"/>
    </xf>
    <xf numFmtId="0" fontId="2" fillId="3" borderId="18" xfId="0"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2" fillId="13" borderId="16" xfId="0" applyFont="1" applyFill="1" applyBorder="1" applyAlignment="1" applyProtection="1">
      <alignment horizontal="left" vertical="top" wrapText="1"/>
      <protection locked="0"/>
    </xf>
    <xf numFmtId="0" fontId="0" fillId="9" borderId="1" xfId="0" applyFill="1" applyBorder="1" applyAlignment="1">
      <alignment vertical="top" wrapText="1"/>
    </xf>
    <xf numFmtId="0" fontId="6" fillId="9" borderId="1" xfId="0" applyFont="1" applyFill="1" applyBorder="1" applyAlignment="1">
      <alignment vertical="top" wrapText="1"/>
    </xf>
    <xf numFmtId="0" fontId="6" fillId="20" borderId="1" xfId="0" applyFont="1" applyFill="1" applyBorder="1" applyAlignment="1">
      <alignment vertical="top" wrapText="1"/>
    </xf>
    <xf numFmtId="16" fontId="2" fillId="2" borderId="1" xfId="0" applyNumberFormat="1" applyFont="1" applyFill="1" applyBorder="1" applyAlignment="1" applyProtection="1">
      <alignment horizontal="left" vertical="top" wrapText="1"/>
      <protection locked="0"/>
    </xf>
    <xf numFmtId="0" fontId="32" fillId="4" borderId="39" xfId="0" applyFont="1" applyFill="1" applyBorder="1" applyAlignment="1">
      <alignment horizontal="center" vertical="top"/>
    </xf>
    <xf numFmtId="0" fontId="32" fillId="4" borderId="6" xfId="0" applyFont="1" applyFill="1" applyBorder="1" applyAlignment="1">
      <alignment horizontal="center" vertical="top"/>
    </xf>
    <xf numFmtId="0" fontId="23" fillId="15" borderId="63" xfId="1" applyNumberFormat="1" applyFont="1" applyFill="1" applyBorder="1" applyAlignment="1" applyProtection="1">
      <alignment vertical="top" wrapText="1"/>
    </xf>
    <xf numFmtId="0" fontId="23" fillId="15" borderId="67" xfId="1" applyNumberFormat="1" applyFont="1" applyFill="1" applyBorder="1" applyAlignment="1" applyProtection="1">
      <alignment vertical="top" wrapText="1"/>
    </xf>
    <xf numFmtId="0" fontId="23" fillId="15" borderId="35" xfId="1" applyFont="1" applyFill="1" applyBorder="1" applyAlignment="1" applyProtection="1">
      <alignment vertical="top" wrapText="1"/>
    </xf>
    <xf numFmtId="0" fontId="34" fillId="15" borderId="35" xfId="1" applyFont="1" applyFill="1" applyBorder="1" applyAlignment="1" applyProtection="1">
      <alignment vertical="top" wrapText="1"/>
    </xf>
    <xf numFmtId="0" fontId="23" fillId="15" borderId="41" xfId="1" applyFont="1" applyFill="1" applyBorder="1" applyAlignment="1" applyProtection="1">
      <alignment vertical="top" wrapText="1"/>
    </xf>
    <xf numFmtId="0" fontId="23" fillId="15" borderId="66" xfId="1" applyFont="1" applyFill="1" applyBorder="1" applyAlignment="1" applyProtection="1">
      <alignment vertical="top" wrapText="1"/>
    </xf>
    <xf numFmtId="0" fontId="36" fillId="7" borderId="42" xfId="1" applyNumberFormat="1" applyFont="1" applyFill="1" applyBorder="1" applyAlignment="1" applyProtection="1">
      <alignment vertical="top" wrapText="1"/>
    </xf>
    <xf numFmtId="0" fontId="6" fillId="0" borderId="0" xfId="0" applyFont="1" applyBorder="1" applyAlignment="1">
      <alignment vertical="top"/>
    </xf>
    <xf numFmtId="0" fontId="6" fillId="0" borderId="0" xfId="0" applyNumberFormat="1" applyFont="1"/>
    <xf numFmtId="0" fontId="6" fillId="0" borderId="0" xfId="0" applyFont="1"/>
    <xf numFmtId="0" fontId="6" fillId="0" borderId="4" xfId="0" applyNumberFormat="1" applyFont="1" applyBorder="1" applyAlignment="1">
      <alignment vertical="center"/>
    </xf>
    <xf numFmtId="0" fontId="6" fillId="0" borderId="0" xfId="0" applyNumberFormat="1" applyFont="1" applyBorder="1" applyAlignment="1">
      <alignment vertical="center"/>
    </xf>
    <xf numFmtId="16" fontId="2" fillId="2" borderId="16" xfId="0" applyNumberFormat="1" applyFont="1" applyFill="1" applyBorder="1" applyAlignment="1" applyProtection="1">
      <alignment horizontal="left" vertical="top" wrapText="1"/>
      <protection locked="0"/>
    </xf>
    <xf numFmtId="0" fontId="3" fillId="10" borderId="43" xfId="0" applyFont="1" applyFill="1" applyBorder="1" applyAlignment="1">
      <alignment horizontal="left" vertical="top" wrapText="1"/>
    </xf>
    <xf numFmtId="0" fontId="3" fillId="10" borderId="44" xfId="0" applyFont="1" applyFill="1" applyBorder="1" applyAlignment="1">
      <alignment horizontal="left" vertical="top" wrapText="1"/>
    </xf>
    <xf numFmtId="0" fontId="3" fillId="10" borderId="45" xfId="0" applyFont="1" applyFill="1" applyBorder="1" applyAlignment="1">
      <alignment horizontal="left" vertical="top" wrapText="1"/>
    </xf>
    <xf numFmtId="49" fontId="0" fillId="10" borderId="46" xfId="0" applyNumberFormat="1" applyFill="1" applyBorder="1" applyAlignment="1" applyProtection="1">
      <alignment vertical="top" wrapText="1"/>
      <protection locked="0"/>
    </xf>
    <xf numFmtId="0" fontId="0" fillId="0" borderId="13" xfId="0" applyBorder="1" applyAlignment="1">
      <alignment vertical="top" wrapText="1"/>
    </xf>
    <xf numFmtId="0" fontId="0" fillId="0" borderId="47" xfId="0" applyBorder="1" applyAlignment="1">
      <alignment vertical="top" wrapText="1"/>
    </xf>
    <xf numFmtId="49" fontId="6" fillId="10" borderId="46" xfId="0" applyNumberFormat="1" applyFont="1" applyFill="1" applyBorder="1" applyAlignment="1" applyProtection="1">
      <alignment vertical="top" wrapText="1"/>
      <protection locked="0"/>
    </xf>
    <xf numFmtId="165" fontId="0" fillId="10" borderId="46" xfId="0" applyNumberFormat="1" applyFill="1" applyBorder="1" applyAlignment="1" applyProtection="1">
      <alignment vertical="top" wrapText="1"/>
      <protection locked="0"/>
    </xf>
    <xf numFmtId="165" fontId="0" fillId="0" borderId="13" xfId="0" applyNumberFormat="1" applyBorder="1" applyAlignment="1">
      <alignment vertical="top" wrapText="1"/>
    </xf>
    <xf numFmtId="165" fontId="0" fillId="0" borderId="47" xfId="0" applyNumberFormat="1" applyBorder="1" applyAlignment="1">
      <alignment vertical="top" wrapText="1"/>
    </xf>
    <xf numFmtId="0" fontId="3" fillId="2" borderId="18"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0" fontId="3" fillId="14" borderId="18" xfId="0" applyFont="1" applyFill="1" applyBorder="1" applyAlignment="1">
      <alignment horizontal="right" vertical="top"/>
    </xf>
    <xf numFmtId="0" fontId="3" fillId="14" borderId="1" xfId="0" applyFont="1" applyFill="1" applyBorder="1" applyAlignment="1">
      <alignment horizontal="right" vertical="top"/>
    </xf>
    <xf numFmtId="0" fontId="3" fillId="14" borderId="48" xfId="0" applyFont="1" applyFill="1" applyBorder="1" applyAlignment="1">
      <alignment horizontal="right" vertical="top"/>
    </xf>
    <xf numFmtId="49" fontId="4" fillId="14" borderId="46" xfId="1" applyNumberFormat="1" applyFill="1" applyBorder="1" applyAlignment="1" applyProtection="1">
      <alignment vertical="top" wrapText="1"/>
      <protection locked="0"/>
    </xf>
    <xf numFmtId="0" fontId="0" fillId="14" borderId="13" xfId="0" applyFill="1" applyBorder="1" applyAlignment="1">
      <alignment vertical="top" wrapText="1"/>
    </xf>
    <xf numFmtId="0" fontId="0" fillId="14" borderId="47" xfId="0" applyFill="1" applyBorder="1" applyAlignment="1">
      <alignment vertical="top" wrapText="1"/>
    </xf>
    <xf numFmtId="49" fontId="3" fillId="10" borderId="46" xfId="0" applyNumberFormat="1" applyFont="1" applyFill="1" applyBorder="1" applyAlignment="1">
      <alignment vertical="top" wrapText="1"/>
    </xf>
    <xf numFmtId="49" fontId="3" fillId="10" borderId="13" xfId="0" applyNumberFormat="1" applyFont="1" applyFill="1" applyBorder="1" applyAlignment="1">
      <alignment vertical="top" wrapText="1"/>
    </xf>
    <xf numFmtId="49" fontId="3" fillId="10" borderId="47" xfId="0" applyNumberFormat="1" applyFont="1" applyFill="1" applyBorder="1" applyAlignment="1">
      <alignment vertical="top" wrapText="1"/>
    </xf>
    <xf numFmtId="0" fontId="6" fillId="2" borderId="18"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8"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10" borderId="46" xfId="1" applyNumberFormat="1" applyFill="1" applyBorder="1" applyAlignment="1" applyProtection="1">
      <alignment vertical="top" wrapText="1"/>
      <protection locked="0"/>
    </xf>
    <xf numFmtId="0" fontId="18" fillId="0" borderId="0" xfId="0" applyFont="1" applyFill="1" applyAlignment="1">
      <alignment vertical="top" wrapText="1"/>
    </xf>
    <xf numFmtId="0" fontId="0" fillId="0" borderId="0" xfId="0" applyFill="1" applyAlignment="1">
      <alignment vertical="top" wrapText="1"/>
    </xf>
    <xf numFmtId="0" fontId="19" fillId="0" borderId="0" xfId="0" applyFont="1" applyFill="1" applyAlignment="1">
      <alignment wrapText="1"/>
    </xf>
    <xf numFmtId="0" fontId="0" fillId="0" borderId="0" xfId="0" applyFill="1" applyAlignment="1">
      <alignment wrapText="1"/>
    </xf>
    <xf numFmtId="164" fontId="20" fillId="0" borderId="49" xfId="0" applyNumberFormat="1" applyFont="1" applyBorder="1" applyAlignment="1">
      <alignment horizontal="center" vertical="top" wrapText="1"/>
    </xf>
    <xf numFmtId="0" fontId="6" fillId="2" borderId="13" xfId="0" applyFont="1" applyFill="1" applyBorder="1" applyAlignment="1">
      <alignment horizontal="right" vertical="top"/>
    </xf>
    <xf numFmtId="0" fontId="6" fillId="0" borderId="13" xfId="0" applyFont="1" applyBorder="1" applyAlignment="1">
      <alignment vertical="top"/>
    </xf>
    <xf numFmtId="0" fontId="6" fillId="0" borderId="47" xfId="0" applyFont="1" applyBorder="1" applyAlignment="1">
      <alignment vertical="top"/>
    </xf>
    <xf numFmtId="0" fontId="19" fillId="13" borderId="0" xfId="0" quotePrefix="1" applyFont="1" applyFill="1" applyAlignment="1">
      <alignment vertical="top" wrapText="1"/>
    </xf>
    <xf numFmtId="0" fontId="19" fillId="13" borderId="0" xfId="0" applyFont="1" applyFill="1" applyAlignment="1">
      <alignment vertical="top"/>
    </xf>
    <xf numFmtId="0" fontId="16" fillId="0" borderId="0" xfId="1" applyFont="1" applyAlignment="1" applyProtection="1">
      <alignment horizontal="left" vertical="top"/>
      <protection locked="0"/>
    </xf>
    <xf numFmtId="0" fontId="0" fillId="10" borderId="50" xfId="0" applyFill="1" applyBorder="1" applyAlignment="1">
      <alignment vertical="top" wrapText="1"/>
    </xf>
    <xf numFmtId="0" fontId="0" fillId="10" borderId="1" xfId="0" applyFill="1" applyBorder="1" applyAlignment="1">
      <alignment vertical="top" wrapText="1"/>
    </xf>
    <xf numFmtId="0" fontId="0" fillId="10" borderId="48" xfId="0" applyFill="1" applyBorder="1" applyAlignment="1">
      <alignment vertical="top" wrapText="1"/>
    </xf>
    <xf numFmtId="0" fontId="32" fillId="4" borderId="51" xfId="0" applyFont="1" applyFill="1" applyBorder="1" applyAlignment="1">
      <alignment horizontal="center"/>
    </xf>
    <xf numFmtId="0" fontId="32" fillId="4" borderId="39" xfId="0" applyFont="1" applyFill="1" applyBorder="1" applyAlignment="1">
      <alignment horizontal="center"/>
    </xf>
    <xf numFmtId="0" fontId="7" fillId="4" borderId="39" xfId="0" applyFont="1" applyFill="1" applyBorder="1" applyAlignment="1">
      <alignment horizontal="center"/>
    </xf>
    <xf numFmtId="0" fontId="32" fillId="4" borderId="40" xfId="0" applyFont="1" applyFill="1" applyBorder="1" applyAlignment="1">
      <alignment horizontal="center" wrapText="1"/>
    </xf>
    <xf numFmtId="0" fontId="6" fillId="9" borderId="52" xfId="0" applyFont="1" applyFill="1" applyBorder="1" applyAlignment="1">
      <alignment horizontal="left" vertical="top" wrapText="1"/>
    </xf>
    <xf numFmtId="0" fontId="0" fillId="9" borderId="13" xfId="0" applyFill="1" applyBorder="1" applyAlignment="1">
      <alignment horizontal="left" vertical="top" wrapText="1"/>
    </xf>
    <xf numFmtId="0" fontId="0" fillId="9" borderId="53" xfId="0" applyFill="1" applyBorder="1" applyAlignment="1">
      <alignment horizontal="left" vertical="top" wrapText="1"/>
    </xf>
    <xf numFmtId="0" fontId="6" fillId="3" borderId="5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9" borderId="55" xfId="0" applyFont="1" applyFill="1" applyBorder="1" applyAlignment="1">
      <alignment horizontal="left" vertical="top" wrapText="1"/>
    </xf>
    <xf numFmtId="0" fontId="0" fillId="9" borderId="41" xfId="0" applyFill="1" applyBorder="1" applyAlignment="1">
      <alignment horizontal="left" vertical="top" wrapText="1"/>
    </xf>
    <xf numFmtId="0" fontId="0" fillId="9" borderId="56" xfId="0" applyFill="1" applyBorder="1" applyAlignment="1">
      <alignment horizontal="left" vertical="top" wrapText="1"/>
    </xf>
    <xf numFmtId="0" fontId="6" fillId="3" borderId="52"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1" xfId="0" applyFont="1" applyFill="1" applyBorder="1" applyAlignment="1">
      <alignment horizontal="center" vertical="center" wrapText="1"/>
    </xf>
    <xf numFmtId="0" fontId="0" fillId="4" borderId="13" xfId="0" applyFill="1" applyBorder="1" applyAlignment="1">
      <alignment horizontal="center" vertical="center" wrapText="1"/>
    </xf>
    <xf numFmtId="0" fontId="0" fillId="4" borderId="53" xfId="0" applyFill="1" applyBorder="1" applyAlignment="1">
      <alignment horizontal="center" vertical="center" wrapText="1"/>
    </xf>
    <xf numFmtId="0" fontId="6" fillId="2" borderId="13"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53"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3"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3"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2" borderId="13" xfId="0" applyFont="1" applyFill="1" applyBorder="1" applyAlignment="1">
      <alignment horizontal="left" vertical="top" wrapText="1"/>
    </xf>
    <xf numFmtId="0" fontId="0" fillId="12" borderId="13" xfId="0" applyFill="1" applyBorder="1" applyAlignment="1">
      <alignment horizontal="left" vertical="top" wrapText="1"/>
    </xf>
    <xf numFmtId="0" fontId="0" fillId="12" borderId="53" xfId="0" applyFill="1" applyBorder="1" applyAlignment="1">
      <alignment horizontal="left" vertical="top" wrapText="1"/>
    </xf>
    <xf numFmtId="0" fontId="6" fillId="2" borderId="3"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7" borderId="52" xfId="0" applyFont="1" applyFill="1" applyBorder="1" applyAlignment="1">
      <alignment horizontal="left" wrapText="1"/>
    </xf>
    <xf numFmtId="0" fontId="0" fillId="0" borderId="13"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7" borderId="3" xfId="0" applyFont="1" applyFill="1" applyBorder="1" applyAlignment="1">
      <alignment horizontal="left" vertical="top" wrapText="1"/>
    </xf>
    <xf numFmtId="0" fontId="0" fillId="7" borderId="49" xfId="0" applyFill="1" applyBorder="1" applyAlignment="1">
      <alignment horizontal="left" vertical="top" wrapText="1"/>
    </xf>
    <xf numFmtId="0" fontId="0" fillId="7" borderId="54" xfId="0" applyFill="1" applyBorder="1" applyAlignment="1">
      <alignment horizontal="left" vertical="top" wrapText="1"/>
    </xf>
    <xf numFmtId="0" fontId="6" fillId="7" borderId="3" xfId="0" applyFont="1" applyFill="1" applyBorder="1" applyAlignment="1">
      <alignment horizontal="left" wrapText="1"/>
    </xf>
    <xf numFmtId="0" fontId="0" fillId="7" borderId="49" xfId="0" applyFill="1" applyBorder="1" applyAlignment="1">
      <alignment horizontal="left" wrapText="1"/>
    </xf>
    <xf numFmtId="0" fontId="0" fillId="7" borderId="54" xfId="0" applyFill="1" applyBorder="1" applyAlignment="1">
      <alignment horizontal="left" wrapText="1"/>
    </xf>
    <xf numFmtId="0" fontId="0" fillId="7" borderId="3"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3" borderId="18" xfId="0" applyFill="1" applyBorder="1" applyAlignment="1">
      <alignment horizontal="left" vertical="top" wrapText="1"/>
    </xf>
    <xf numFmtId="0" fontId="15" fillId="4" borderId="57" xfId="0" applyFont="1" applyFill="1" applyBorder="1" applyAlignment="1">
      <alignment vertical="top" wrapText="1"/>
    </xf>
    <xf numFmtId="0" fontId="0" fillId="4" borderId="41" xfId="0" applyFill="1" applyBorder="1" applyAlignment="1">
      <alignment vertical="top" wrapText="1"/>
    </xf>
    <xf numFmtId="0" fontId="0" fillId="4" borderId="56" xfId="0"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3" borderId="52"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9" xfId="0" applyFill="1" applyBorder="1" applyAlignment="1">
      <alignment horizontal="left" vertical="top" wrapText="1"/>
    </xf>
    <xf numFmtId="0" fontId="6" fillId="2" borderId="5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7" borderId="13" xfId="0" applyFont="1" applyFill="1" applyBorder="1" applyAlignment="1">
      <alignment horizontal="left" vertical="top" wrapText="1"/>
    </xf>
    <xf numFmtId="0" fontId="0" fillId="17" borderId="13" xfId="0" applyFill="1" applyBorder="1" applyAlignment="1">
      <alignment horizontal="left" vertical="top" wrapText="1"/>
    </xf>
    <xf numFmtId="0" fontId="0" fillId="17" borderId="53" xfId="0" applyFill="1" applyBorder="1" applyAlignment="1">
      <alignment horizontal="left" vertical="top" wrapText="1"/>
    </xf>
    <xf numFmtId="0" fontId="0" fillId="3" borderId="13"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3" fillId="4" borderId="57" xfId="0" applyFont="1" applyFill="1" applyBorder="1" applyAlignment="1">
      <alignment vertical="top" wrapText="1"/>
    </xf>
    <xf numFmtId="0" fontId="0" fillId="4" borderId="0" xfId="0" applyFill="1" applyBorder="1" applyAlignment="1">
      <alignment vertical="top" wrapText="1"/>
    </xf>
    <xf numFmtId="0" fontId="6" fillId="8" borderId="59" xfId="0" applyFont="1" applyFill="1" applyBorder="1" applyAlignment="1">
      <alignment horizontal="left" wrapText="1"/>
    </xf>
    <xf numFmtId="0" fontId="0" fillId="8" borderId="60" xfId="0" applyFill="1" applyBorder="1" applyAlignment="1">
      <alignment horizontal="left"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3" fillId="4" borderId="61" xfId="0" applyFont="1" applyFill="1" applyBorder="1" applyAlignment="1">
      <alignment wrapText="1"/>
    </xf>
    <xf numFmtId="0" fontId="0" fillId="4" borderId="8" xfId="0" applyFill="1" applyBorder="1" applyAlignment="1">
      <alignment wrapText="1"/>
    </xf>
    <xf numFmtId="0" fontId="0" fillId="4" borderId="62" xfId="0" applyFill="1" applyBorder="1" applyAlignment="1">
      <alignment wrapText="1"/>
    </xf>
    <xf numFmtId="0" fontId="0" fillId="4" borderId="10" xfId="0"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289559</xdr:colOff>
      <xdr:row>13</xdr:row>
      <xdr:rowOff>158108</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339093</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AR2_IG_PATSUMRNP_R1_I1_2017JAN/3_ballotcomments_CDAR2_IG_PATSUMRNP_R1_I1_2017JAN-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AR2_IG_PATSUMRNP_R1_I1_2017JAN/CDAR2_IG_PATSUMRNP_R1_I1_2017JAN_f_hall_201701091805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AR2_IG_PATSUMRNP_R1_I1_2017JAN/CDAR2_IG_PATSUMRNP_R1_I1_2017JAN_david_tao_201701081859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reida.x.hall@questdiagnostics.com" TargetMode="External"/><Relationship Id="rId1" Type="http://schemas.openxmlformats.org/officeDocument/2006/relationships/hyperlink" Target="mailto:freida.x.hall@questdiagnostic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zoomScaleNormal="100" workbookViewId="0">
      <selection activeCell="F8" sqref="F8:J8"/>
    </sheetView>
  </sheetViews>
  <sheetFormatPr defaultColWidth="9.109375" defaultRowHeight="13.2" x14ac:dyDescent="0.25"/>
  <cols>
    <col min="1" max="1" width="5.33203125" customWidth="1"/>
    <col min="2" max="2" width="7.5546875" customWidth="1"/>
    <col min="3" max="3" width="10.5546875" customWidth="1"/>
    <col min="4" max="4" width="10.44140625" customWidth="1"/>
    <col min="5" max="5" width="1.88671875" style="10" customWidth="1"/>
    <col min="6" max="6" width="53.6640625" customWidth="1"/>
    <col min="7" max="7" width="16.33203125" customWidth="1"/>
    <col min="8" max="8" width="6" customWidth="1"/>
    <col min="9" max="9" width="9.5546875" customWidth="1"/>
    <col min="10" max="10" width="12.88671875" customWidth="1"/>
    <col min="11" max="11" width="43.5546875" customWidth="1"/>
    <col min="12" max="12" width="27.44140625" customWidth="1"/>
    <col min="13" max="15" width="12.88671875" customWidth="1"/>
    <col min="16" max="16" width="13.6640625" customWidth="1"/>
    <col min="17" max="17" width="33.44140625" customWidth="1"/>
    <col min="18" max="18" width="13.88671875" customWidth="1"/>
    <col min="19" max="19" width="24.5546875" customWidth="1"/>
    <col min="20" max="22" width="6.33203125" customWidth="1"/>
    <col min="23" max="24" width="10" customWidth="1"/>
    <col min="25" max="25" width="38.44140625" style="3" customWidth="1"/>
    <col min="26" max="27" width="9.109375" style="3"/>
    <col min="28" max="96" width="6.33203125" style="3" customWidth="1"/>
    <col min="97" max="16384" width="9.109375" style="3"/>
  </cols>
  <sheetData>
    <row r="1" spans="1:99" ht="45.75" customHeight="1" thickTop="1" x14ac:dyDescent="0.25">
      <c r="A1" s="193" t="s">
        <v>30</v>
      </c>
      <c r="B1" s="194"/>
      <c r="C1" s="194"/>
      <c r="D1" s="195"/>
      <c r="E1" s="52"/>
      <c r="F1" s="183" t="s">
        <v>230</v>
      </c>
      <c r="G1" s="184"/>
      <c r="H1" s="184"/>
      <c r="I1" s="184"/>
      <c r="J1" s="185"/>
      <c r="K1" s="11"/>
      <c r="M1" s="2"/>
      <c r="N1" s="2"/>
      <c r="O1" s="2"/>
      <c r="P1" s="2"/>
    </row>
    <row r="2" spans="1:99" x14ac:dyDescent="0.25">
      <c r="A2" s="196" t="s">
        <v>145</v>
      </c>
      <c r="B2" s="197"/>
      <c r="C2" s="197"/>
      <c r="D2" s="198"/>
      <c r="E2" s="122"/>
      <c r="F2" s="199" t="s">
        <v>149</v>
      </c>
      <c r="G2" s="200"/>
      <c r="H2" s="200"/>
      <c r="I2" s="200"/>
      <c r="J2" s="201"/>
      <c r="K2" s="11"/>
      <c r="M2" s="2"/>
      <c r="N2" s="2"/>
      <c r="O2" s="2"/>
      <c r="P2" s="2"/>
    </row>
    <row r="3" spans="1:99" x14ac:dyDescent="0.25">
      <c r="A3" s="193" t="s">
        <v>53</v>
      </c>
      <c r="B3" s="194"/>
      <c r="C3" s="194"/>
      <c r="D3" s="195"/>
      <c r="E3" s="52"/>
      <c r="F3" s="202" t="s">
        <v>231</v>
      </c>
      <c r="G3" s="203"/>
      <c r="H3" s="203"/>
      <c r="I3" s="203"/>
      <c r="J3" s="204"/>
      <c r="K3" s="11"/>
      <c r="M3" s="2"/>
      <c r="N3" s="2"/>
      <c r="O3" s="2"/>
      <c r="P3" s="2"/>
    </row>
    <row r="4" spans="1:99" ht="18.75" customHeight="1" x14ac:dyDescent="0.25">
      <c r="A4" s="208" t="s">
        <v>39</v>
      </c>
      <c r="B4" s="211"/>
      <c r="C4" s="211"/>
      <c r="D4" s="212"/>
      <c r="E4" s="53"/>
      <c r="F4" s="189"/>
      <c r="G4" s="187"/>
      <c r="H4" s="187"/>
      <c r="I4" s="187"/>
      <c r="J4" s="188"/>
      <c r="K4" s="1"/>
      <c r="M4" s="2"/>
      <c r="N4" s="2"/>
      <c r="O4" s="2"/>
      <c r="P4" s="2"/>
    </row>
    <row r="5" spans="1:99" ht="18.75" customHeight="1" x14ac:dyDescent="0.25">
      <c r="A5" s="208" t="s">
        <v>40</v>
      </c>
      <c r="B5" s="209"/>
      <c r="C5" s="209"/>
      <c r="D5" s="210"/>
      <c r="E5" s="54"/>
      <c r="F5" s="213"/>
      <c r="G5" s="187"/>
      <c r="H5" s="187"/>
      <c r="I5" s="187"/>
      <c r="J5" s="188"/>
      <c r="K5" s="1"/>
      <c r="M5" s="2"/>
      <c r="N5" s="2"/>
      <c r="O5" s="2"/>
      <c r="P5" s="2"/>
    </row>
    <row r="6" spans="1:99" ht="18.75" customHeight="1" x14ac:dyDescent="0.25">
      <c r="A6" s="205" t="s">
        <v>41</v>
      </c>
      <c r="B6" s="206"/>
      <c r="C6" s="206"/>
      <c r="D6" s="207"/>
      <c r="E6" s="55"/>
      <c r="F6" s="186"/>
      <c r="G6" s="187"/>
      <c r="H6" s="187"/>
      <c r="I6" s="187"/>
      <c r="J6" s="188"/>
      <c r="K6" s="1"/>
      <c r="M6" s="2"/>
      <c r="N6" s="2"/>
      <c r="O6" s="2"/>
      <c r="P6" s="2"/>
    </row>
    <row r="7" spans="1:99" ht="29.25" customHeight="1" x14ac:dyDescent="0.25">
      <c r="A7" s="208" t="s">
        <v>148</v>
      </c>
      <c r="B7" s="209"/>
      <c r="C7" s="209"/>
      <c r="D7" s="210"/>
      <c r="E7" s="56"/>
      <c r="F7" s="189"/>
      <c r="G7" s="187"/>
      <c r="H7" s="187"/>
      <c r="I7" s="187"/>
      <c r="J7" s="188"/>
      <c r="K7" s="1"/>
      <c r="M7" s="2"/>
      <c r="N7" s="2"/>
      <c r="O7" s="2"/>
      <c r="P7" s="2"/>
    </row>
    <row r="8" spans="1:99" ht="15.75" customHeight="1" x14ac:dyDescent="0.25">
      <c r="A8" s="193" t="s">
        <v>31</v>
      </c>
      <c r="B8" s="194"/>
      <c r="C8" s="194"/>
      <c r="D8" s="195"/>
      <c r="E8" s="57"/>
      <c r="F8" s="190"/>
      <c r="G8" s="191"/>
      <c r="H8" s="191"/>
      <c r="I8" s="191"/>
      <c r="J8" s="192"/>
      <c r="K8" s="11"/>
      <c r="M8" s="6"/>
      <c r="N8" s="6"/>
      <c r="O8" s="6"/>
      <c r="P8" s="6"/>
      <c r="CT8" s="14"/>
      <c r="CU8" s="14"/>
    </row>
    <row r="9" spans="1:99" ht="17.25" customHeight="1" x14ac:dyDescent="0.25">
      <c r="A9" s="219" t="s">
        <v>23</v>
      </c>
      <c r="B9" s="220"/>
      <c r="C9" s="220"/>
      <c r="D9" s="221"/>
      <c r="E9" s="58"/>
      <c r="F9" s="225"/>
      <c r="G9" s="226"/>
      <c r="H9" s="226"/>
      <c r="I9" s="226"/>
      <c r="J9" s="227"/>
      <c r="K9" s="1"/>
      <c r="M9" s="1"/>
      <c r="N9" s="1"/>
      <c r="O9" s="1"/>
      <c r="P9" s="1"/>
    </row>
    <row r="10" spans="1:99" ht="15.75" customHeight="1" x14ac:dyDescent="0.25">
      <c r="A10" s="193" t="s">
        <v>32</v>
      </c>
      <c r="B10" s="194"/>
      <c r="C10" s="194"/>
      <c r="D10" s="195"/>
      <c r="E10" s="57"/>
      <c r="F10" s="189"/>
      <c r="G10" s="187"/>
      <c r="H10" s="187"/>
      <c r="I10" s="187"/>
      <c r="J10" s="188"/>
      <c r="K10" s="49"/>
      <c r="M10" s="7"/>
      <c r="N10" s="7"/>
      <c r="O10" s="7"/>
      <c r="P10" s="7"/>
    </row>
    <row r="12" spans="1:99" ht="17.399999999999999" x14ac:dyDescent="0.3">
      <c r="A12" s="84" t="s">
        <v>68</v>
      </c>
      <c r="B12" s="85"/>
      <c r="C12" s="85"/>
      <c r="D12" s="85"/>
      <c r="E12" s="85"/>
      <c r="F12" s="85"/>
      <c r="G12" s="85"/>
      <c r="H12" s="85"/>
      <c r="I12" s="85"/>
      <c r="J12" s="85"/>
    </row>
    <row r="13" spans="1:99" ht="93.75" customHeight="1" x14ac:dyDescent="0.25">
      <c r="A13" s="222" t="s">
        <v>220</v>
      </c>
      <c r="B13" s="223"/>
      <c r="C13" s="223"/>
      <c r="D13" s="223"/>
      <c r="E13" s="223"/>
      <c r="F13" s="223"/>
      <c r="G13" s="223"/>
      <c r="H13" s="223"/>
      <c r="I13" s="223"/>
      <c r="J13" s="223"/>
    </row>
    <row r="15" spans="1:99" ht="23.25" customHeight="1" x14ac:dyDescent="0.25">
      <c r="A15" s="97" t="s">
        <v>146</v>
      </c>
      <c r="B15" s="97"/>
      <c r="C15" s="224" t="s">
        <v>147</v>
      </c>
      <c r="D15" s="224"/>
      <c r="F15" s="48" t="s">
        <v>52</v>
      </c>
      <c r="G15" s="3"/>
    </row>
    <row r="16" spans="1:99" ht="49.5" customHeight="1" x14ac:dyDescent="0.25">
      <c r="A16" s="218">
        <f>IF(Ov=Setup!C9,Disclaimer2,IF(Ov=Setup!B9,Disclaimer,IF(Ov=Setup!D9,,)))</f>
        <v>0</v>
      </c>
      <c r="B16" s="218"/>
      <c r="C16" s="218"/>
      <c r="D16" s="218"/>
      <c r="E16" s="218"/>
      <c r="F16" s="218"/>
      <c r="G16" s="218"/>
      <c r="H16" s="218"/>
      <c r="I16" s="218"/>
      <c r="J16" s="218"/>
    </row>
    <row r="19" spans="6:7" x14ac:dyDescent="0.25">
      <c r="F19" s="51"/>
    </row>
    <row r="23" spans="6:7" ht="22.8" x14ac:dyDescent="0.4">
      <c r="F23" s="60"/>
    </row>
    <row r="25" spans="6:7" ht="114.75" customHeight="1" x14ac:dyDescent="0.25">
      <c r="F25" s="214"/>
      <c r="G25" s="215"/>
    </row>
    <row r="26" spans="6:7" ht="409.5" customHeight="1" x14ac:dyDescent="0.3">
      <c r="F26" s="216"/>
      <c r="G26" s="217"/>
    </row>
    <row r="27" spans="6:7" x14ac:dyDescent="0.25">
      <c r="F27" s="10"/>
      <c r="G27" s="10"/>
    </row>
  </sheetData>
  <mergeCells count="25">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Q155"/>
  <sheetViews>
    <sheetView tabSelected="1" zoomScaleNormal="100" workbookViewId="0">
      <pane xSplit="3" ySplit="2" topLeftCell="D7" activePane="bottomRight" state="frozen"/>
      <selection activeCell="A2" sqref="A2"/>
      <selection pane="topRight" activeCell="D2" sqref="D2"/>
      <selection pane="bottomLeft" activeCell="A3" sqref="A3"/>
      <selection pane="bottomRight" activeCell="P110" sqref="P110"/>
    </sheetView>
  </sheetViews>
  <sheetFormatPr defaultColWidth="9.109375" defaultRowHeight="13.2" x14ac:dyDescent="0.25"/>
  <cols>
    <col min="1" max="1" width="5.5546875" style="3" customWidth="1"/>
    <col min="2" max="2" width="9.33203125" style="63" hidden="1" customWidth="1"/>
    <col min="3" max="3" width="13.109375" style="63" hidden="1" customWidth="1"/>
    <col min="4" max="4" width="7.33203125" style="178" customWidth="1"/>
    <col min="5" max="5" width="5.21875" style="178" customWidth="1"/>
    <col min="6" max="6" width="4.6640625" style="63" hidden="1" customWidth="1"/>
    <col min="7" max="7" width="17.5546875" hidden="1" customWidth="1"/>
    <col min="8" max="8" width="13.33203125" hidden="1" customWidth="1"/>
    <col min="9" max="9" width="9.6640625" hidden="1" customWidth="1"/>
    <col min="10" max="10" width="23" hidden="1" customWidth="1"/>
    <col min="11" max="11" width="6" style="179" customWidth="1"/>
    <col min="12" max="12" width="11.6640625" hidden="1" customWidth="1"/>
    <col min="13" max="13" width="9.44140625" hidden="1" customWidth="1"/>
    <col min="14" max="14" width="27.88671875" style="179" customWidth="1"/>
    <col min="15" max="15" width="24.44140625" style="179" customWidth="1"/>
    <col min="16" max="16" width="27.44140625" style="179" customWidth="1"/>
    <col min="17" max="17" width="15.21875" style="179" customWidth="1"/>
    <col min="18" max="18" width="9.33203125" hidden="1" customWidth="1"/>
    <col min="19" max="19" width="9.109375" customWidth="1"/>
    <col min="20" max="20" width="9.109375" hidden="1" customWidth="1"/>
    <col min="21" max="21" width="28.5546875" hidden="1" customWidth="1"/>
    <col min="22" max="22" width="5.5546875" hidden="1" customWidth="1"/>
    <col min="23" max="23" width="11.44140625" hidden="1" customWidth="1"/>
    <col min="24" max="24" width="10" customWidth="1"/>
    <col min="25" max="25" width="25.109375" customWidth="1"/>
    <col min="26" max="26" width="11.6640625" hidden="1" customWidth="1"/>
    <col min="27" max="27" width="9.88671875" hidden="1" customWidth="1"/>
    <col min="28" max="30" width="3.6640625" hidden="1" customWidth="1"/>
    <col min="31" max="31" width="10.6640625" hidden="1" customWidth="1"/>
    <col min="32" max="32" width="11.6640625" hidden="1" customWidth="1"/>
    <col min="33" max="33" width="13" hidden="1" customWidth="1"/>
    <col min="34" max="34" width="5.44140625" hidden="1" customWidth="1"/>
    <col min="35" max="35" width="5.77734375" style="34" hidden="1" customWidth="1"/>
    <col min="36" max="36" width="12.6640625" style="180" customWidth="1"/>
    <col min="37" max="37" width="9.33203125" style="181" customWidth="1"/>
    <col min="38" max="39" width="15.44140625" style="39" hidden="1" customWidth="1"/>
    <col min="40" max="40" width="11" hidden="1" customWidth="1"/>
    <col min="41" max="41" width="12.33203125" style="115" hidden="1" customWidth="1"/>
    <col min="42" max="42" width="15.6640625" style="3" hidden="1" customWidth="1"/>
    <col min="43" max="43" width="20.109375" style="120" customWidth="1"/>
    <col min="44" max="106" width="6.33203125" style="22" customWidth="1"/>
    <col min="107" max="16384" width="9.109375" style="22"/>
  </cols>
  <sheetData>
    <row r="1" spans="1:43" ht="16.8" thickTop="1" thickBot="1" x14ac:dyDescent="0.35">
      <c r="A1" s="64"/>
      <c r="B1" s="129" t="s">
        <v>61</v>
      </c>
      <c r="C1" s="130"/>
      <c r="D1" s="168"/>
      <c r="E1" s="169"/>
      <c r="F1" s="130"/>
      <c r="G1" s="130"/>
      <c r="H1" s="130"/>
      <c r="I1" s="130"/>
      <c r="J1" s="130"/>
      <c r="K1" s="168"/>
      <c r="L1" s="131"/>
      <c r="M1" s="130"/>
      <c r="N1" s="168"/>
      <c r="O1" s="168"/>
      <c r="P1" s="168"/>
      <c r="Q1" s="169"/>
      <c r="R1" s="132"/>
      <c r="S1" s="126" t="s">
        <v>81</v>
      </c>
      <c r="T1" s="127"/>
      <c r="U1" s="127"/>
      <c r="V1" s="131"/>
      <c r="W1" s="127"/>
      <c r="X1" s="127"/>
      <c r="Y1" s="127"/>
      <c r="Z1" s="127"/>
      <c r="AA1" s="127"/>
      <c r="AB1" s="127"/>
      <c r="AC1" s="127"/>
      <c r="AD1" s="127"/>
      <c r="AE1" s="127"/>
      <c r="AF1" s="127"/>
      <c r="AG1" s="127"/>
      <c r="AH1" s="127"/>
      <c r="AI1" s="128"/>
      <c r="AJ1" s="228" t="s">
        <v>10</v>
      </c>
      <c r="AK1" s="229"/>
      <c r="AL1" s="230"/>
      <c r="AM1" s="230"/>
      <c r="AN1" s="230"/>
      <c r="AO1" s="230"/>
      <c r="AP1" s="230"/>
      <c r="AQ1" s="231"/>
    </row>
    <row r="2" spans="1:43" s="177" customFormat="1" ht="57.75" customHeight="1" thickTop="1" thickBot="1" x14ac:dyDescent="0.3">
      <c r="A2" s="75" t="s">
        <v>63</v>
      </c>
      <c r="B2" s="133" t="s">
        <v>76</v>
      </c>
      <c r="C2" s="134" t="s">
        <v>75</v>
      </c>
      <c r="D2" s="170" t="s">
        <v>88</v>
      </c>
      <c r="E2" s="171" t="s">
        <v>77</v>
      </c>
      <c r="F2" s="135" t="s">
        <v>78</v>
      </c>
      <c r="G2" s="136" t="s">
        <v>74</v>
      </c>
      <c r="H2" s="137" t="s">
        <v>71</v>
      </c>
      <c r="I2" s="137" t="s">
        <v>150</v>
      </c>
      <c r="J2" s="137" t="s">
        <v>86</v>
      </c>
      <c r="K2" s="172" t="s">
        <v>34</v>
      </c>
      <c r="L2" s="133" t="s">
        <v>173</v>
      </c>
      <c r="M2" s="137" t="s">
        <v>79</v>
      </c>
      <c r="N2" s="173" t="s">
        <v>24</v>
      </c>
      <c r="O2" s="173" t="s">
        <v>25</v>
      </c>
      <c r="P2" s="174" t="s">
        <v>82</v>
      </c>
      <c r="Q2" s="175" t="s">
        <v>67</v>
      </c>
      <c r="R2" s="125" t="s">
        <v>11</v>
      </c>
      <c r="S2" s="77" t="s">
        <v>6</v>
      </c>
      <c r="T2" s="77" t="s">
        <v>171</v>
      </c>
      <c r="U2" s="138" t="s">
        <v>72</v>
      </c>
      <c r="V2" s="139" t="s">
        <v>80</v>
      </c>
      <c r="W2" s="76" t="s">
        <v>0</v>
      </c>
      <c r="X2" s="98" t="s">
        <v>26</v>
      </c>
      <c r="Y2" s="98" t="s">
        <v>85</v>
      </c>
      <c r="Z2" s="99" t="s">
        <v>84</v>
      </c>
      <c r="AA2" s="100" t="s">
        <v>62</v>
      </c>
      <c r="AB2" s="101" t="s">
        <v>66</v>
      </c>
      <c r="AC2" s="101" t="s">
        <v>36</v>
      </c>
      <c r="AD2" s="101" t="s">
        <v>37</v>
      </c>
      <c r="AE2" s="98" t="s">
        <v>65</v>
      </c>
      <c r="AF2" s="87" t="s">
        <v>83</v>
      </c>
      <c r="AG2" s="78" t="s">
        <v>35</v>
      </c>
      <c r="AH2" s="101" t="s">
        <v>45</v>
      </c>
      <c r="AI2" s="104" t="s">
        <v>42</v>
      </c>
      <c r="AJ2" s="176" t="s">
        <v>46</v>
      </c>
      <c r="AK2" s="176" t="s">
        <v>51</v>
      </c>
      <c r="AL2" s="80" t="s">
        <v>49</v>
      </c>
      <c r="AM2" s="80" t="s">
        <v>163</v>
      </c>
      <c r="AN2" s="79" t="s">
        <v>50</v>
      </c>
      <c r="AO2" s="121" t="s">
        <v>164</v>
      </c>
      <c r="AP2" s="121" t="s">
        <v>165</v>
      </c>
      <c r="AQ2" s="153" t="s">
        <v>166</v>
      </c>
    </row>
    <row r="3" spans="1:43" s="3" customFormat="1" ht="52.8" hidden="1" x14ac:dyDescent="0.25">
      <c r="A3" s="65">
        <v>1</v>
      </c>
      <c r="B3" s="72" t="s">
        <v>116</v>
      </c>
      <c r="C3" s="72" t="s">
        <v>237</v>
      </c>
      <c r="D3" s="72" t="s">
        <v>618</v>
      </c>
      <c r="E3" s="72" t="s">
        <v>379</v>
      </c>
      <c r="F3" s="72"/>
      <c r="G3" s="66"/>
      <c r="H3" s="66"/>
      <c r="I3" s="66"/>
      <c r="J3" s="66"/>
      <c r="K3" s="66" t="s">
        <v>284</v>
      </c>
      <c r="L3" s="66"/>
      <c r="M3" s="66"/>
      <c r="N3" s="66" t="s">
        <v>621</v>
      </c>
      <c r="O3" s="66" t="s">
        <v>639</v>
      </c>
      <c r="P3" s="156" t="s">
        <v>654</v>
      </c>
      <c r="Q3" s="66"/>
      <c r="R3" s="82"/>
      <c r="S3" s="67"/>
      <c r="T3" s="67"/>
      <c r="U3" s="67"/>
      <c r="V3" s="140"/>
      <c r="W3" s="67"/>
      <c r="X3" s="67" t="s">
        <v>12</v>
      </c>
      <c r="Y3" s="67"/>
      <c r="Z3" s="70"/>
      <c r="AA3" s="67"/>
      <c r="AB3" s="68"/>
      <c r="AC3" s="68"/>
      <c r="AD3" s="68"/>
      <c r="AE3" s="68"/>
      <c r="AF3" s="68"/>
      <c r="AG3" s="68"/>
      <c r="AH3" s="67"/>
      <c r="AI3" s="67"/>
      <c r="AJ3" s="81" t="s">
        <v>672</v>
      </c>
      <c r="AK3" s="81" t="s">
        <v>673</v>
      </c>
      <c r="AL3" s="83"/>
      <c r="AM3" s="83"/>
      <c r="AN3" s="69"/>
      <c r="AO3" s="113"/>
      <c r="AP3" s="113"/>
      <c r="AQ3" s="165" t="s">
        <v>721</v>
      </c>
    </row>
    <row r="4" spans="1:43" s="3" customFormat="1" ht="39.6" hidden="1" x14ac:dyDescent="0.25">
      <c r="A4" s="32">
        <v>2</v>
      </c>
      <c r="B4" s="72" t="s">
        <v>116</v>
      </c>
      <c r="C4" s="73" t="s">
        <v>237</v>
      </c>
      <c r="D4" s="73" t="s">
        <v>618</v>
      </c>
      <c r="E4" s="73"/>
      <c r="F4" s="73"/>
      <c r="G4" s="18"/>
      <c r="H4" s="18"/>
      <c r="I4" s="18"/>
      <c r="J4" s="18"/>
      <c r="K4" s="66" t="s">
        <v>284</v>
      </c>
      <c r="L4" s="66"/>
      <c r="M4" s="18"/>
      <c r="N4" s="18" t="s">
        <v>290</v>
      </c>
      <c r="O4" s="18" t="s">
        <v>313</v>
      </c>
      <c r="P4" s="155"/>
      <c r="Q4" s="18"/>
      <c r="R4" s="142"/>
      <c r="S4" s="17"/>
      <c r="T4" s="67"/>
      <c r="U4" s="17"/>
      <c r="V4" s="143"/>
      <c r="W4" s="17"/>
      <c r="X4" s="17" t="s">
        <v>12</v>
      </c>
      <c r="Y4" s="17"/>
      <c r="Z4" s="71"/>
      <c r="AA4" s="17"/>
      <c r="AB4" s="21"/>
      <c r="AC4" s="21"/>
      <c r="AD4" s="21"/>
      <c r="AE4" s="21"/>
      <c r="AF4" s="21"/>
      <c r="AG4" s="21"/>
      <c r="AH4" s="17"/>
      <c r="AI4" s="17"/>
      <c r="AJ4" s="81" t="s">
        <v>674</v>
      </c>
      <c r="AK4" s="81" t="s">
        <v>675</v>
      </c>
      <c r="AL4" s="83"/>
      <c r="AM4" s="83"/>
      <c r="AN4" s="19"/>
      <c r="AO4" s="113"/>
      <c r="AP4" s="113"/>
      <c r="AQ4" s="164" t="s">
        <v>721</v>
      </c>
    </row>
    <row r="5" spans="1:43" s="3" customFormat="1" ht="79.2" hidden="1" x14ac:dyDescent="0.25">
      <c r="A5" s="65">
        <v>3</v>
      </c>
      <c r="B5" s="72" t="s">
        <v>116</v>
      </c>
      <c r="C5" s="73" t="s">
        <v>237</v>
      </c>
      <c r="D5" s="73" t="s">
        <v>373</v>
      </c>
      <c r="E5" s="73" t="s">
        <v>379</v>
      </c>
      <c r="F5" s="73"/>
      <c r="G5" s="18"/>
      <c r="H5" s="18"/>
      <c r="I5" s="18"/>
      <c r="J5" s="18"/>
      <c r="K5" s="18" t="s">
        <v>286</v>
      </c>
      <c r="L5" s="66"/>
      <c r="M5" s="18"/>
      <c r="N5" s="18" t="s">
        <v>390</v>
      </c>
      <c r="O5" s="18" t="s">
        <v>405</v>
      </c>
      <c r="P5" s="155" t="s">
        <v>419</v>
      </c>
      <c r="Q5" s="18"/>
      <c r="R5" s="142"/>
      <c r="S5" s="17"/>
      <c r="T5" s="67"/>
      <c r="U5" s="17"/>
      <c r="V5" s="143"/>
      <c r="W5" s="17"/>
      <c r="X5" s="17" t="s">
        <v>12</v>
      </c>
      <c r="Y5" s="17"/>
      <c r="Z5" s="71"/>
      <c r="AA5" s="17"/>
      <c r="AB5" s="21"/>
      <c r="AC5" s="21"/>
      <c r="AD5" s="21"/>
      <c r="AE5" s="21"/>
      <c r="AF5" s="21"/>
      <c r="AG5" s="21"/>
      <c r="AH5" s="17"/>
      <c r="AI5" s="17"/>
      <c r="AJ5" s="81" t="s">
        <v>682</v>
      </c>
      <c r="AK5" s="81" t="s">
        <v>683</v>
      </c>
      <c r="AL5" s="83"/>
      <c r="AM5" s="83"/>
      <c r="AN5" s="19"/>
      <c r="AO5" s="113"/>
      <c r="AP5" s="113"/>
      <c r="AQ5" s="165" t="s">
        <v>721</v>
      </c>
    </row>
    <row r="6" spans="1:43" s="3" customFormat="1" ht="39.6" hidden="1" x14ac:dyDescent="0.25">
      <c r="A6" s="32">
        <v>4</v>
      </c>
      <c r="B6" s="72"/>
      <c r="C6" s="73" t="s">
        <v>237</v>
      </c>
      <c r="D6" s="73" t="s">
        <v>373</v>
      </c>
      <c r="E6" s="73" t="s">
        <v>379</v>
      </c>
      <c r="F6" s="73"/>
      <c r="G6" s="18"/>
      <c r="H6" s="18"/>
      <c r="I6" s="18"/>
      <c r="J6" s="18"/>
      <c r="K6" s="18" t="s">
        <v>284</v>
      </c>
      <c r="L6" s="66"/>
      <c r="M6" s="18"/>
      <c r="N6" s="18" t="s">
        <v>622</v>
      </c>
      <c r="O6" s="18" t="s">
        <v>640</v>
      </c>
      <c r="P6" s="155" t="s">
        <v>655</v>
      </c>
      <c r="Q6" s="18"/>
      <c r="R6" s="142"/>
      <c r="S6" s="17"/>
      <c r="T6" s="67"/>
      <c r="U6" s="17"/>
      <c r="V6" s="143"/>
      <c r="W6" s="17"/>
      <c r="X6" s="17" t="s">
        <v>12</v>
      </c>
      <c r="Y6" s="17"/>
      <c r="Z6" s="71"/>
      <c r="AA6" s="17"/>
      <c r="AB6" s="21"/>
      <c r="AC6" s="21"/>
      <c r="AD6" s="21"/>
      <c r="AE6" s="21"/>
      <c r="AF6" s="21"/>
      <c r="AG6" s="21"/>
      <c r="AH6" s="17"/>
      <c r="AI6" s="17"/>
      <c r="AJ6" s="81" t="s">
        <v>672</v>
      </c>
      <c r="AK6" s="81" t="s">
        <v>673</v>
      </c>
      <c r="AL6" s="83"/>
      <c r="AM6" s="83"/>
      <c r="AN6" s="19"/>
      <c r="AO6" s="113"/>
      <c r="AP6" s="113"/>
      <c r="AQ6" s="165" t="s">
        <v>721</v>
      </c>
    </row>
    <row r="7" spans="1:43" s="3" customFormat="1" ht="145.19999999999999" x14ac:dyDescent="0.25">
      <c r="A7" s="65">
        <v>5</v>
      </c>
      <c r="B7" s="72"/>
      <c r="C7" s="73" t="s">
        <v>237</v>
      </c>
      <c r="D7" s="73" t="s">
        <v>373</v>
      </c>
      <c r="E7" s="73" t="s">
        <v>255</v>
      </c>
      <c r="F7" s="73"/>
      <c r="G7" s="18"/>
      <c r="H7" s="18"/>
      <c r="I7" s="18"/>
      <c r="J7" s="18"/>
      <c r="K7" s="18" t="s">
        <v>288</v>
      </c>
      <c r="L7" s="66"/>
      <c r="M7" s="18"/>
      <c r="N7" s="18"/>
      <c r="O7" s="18"/>
      <c r="P7" s="155" t="s">
        <v>587</v>
      </c>
      <c r="Q7" s="18"/>
      <c r="R7" s="142"/>
      <c r="S7" s="167">
        <v>42768</v>
      </c>
      <c r="T7" s="67"/>
      <c r="U7" s="17"/>
      <c r="V7" s="143"/>
      <c r="W7" s="17"/>
      <c r="X7" s="17" t="s">
        <v>13</v>
      </c>
      <c r="Y7" s="17"/>
      <c r="Z7" s="71"/>
      <c r="AA7" s="17"/>
      <c r="AB7" s="21"/>
      <c r="AC7" s="21"/>
      <c r="AD7" s="21"/>
      <c r="AE7" s="21"/>
      <c r="AF7" s="21"/>
      <c r="AG7" s="21"/>
      <c r="AH7" s="17"/>
      <c r="AI7" s="17"/>
      <c r="AJ7" s="81" t="s">
        <v>685</v>
      </c>
      <c r="AK7" s="81" t="s">
        <v>686</v>
      </c>
      <c r="AL7" s="83"/>
      <c r="AM7" s="83"/>
      <c r="AN7" s="19"/>
      <c r="AO7" s="113"/>
      <c r="AP7" s="113"/>
      <c r="AQ7" s="154" t="s">
        <v>697</v>
      </c>
    </row>
    <row r="8" spans="1:43" s="3" customFormat="1" ht="132" hidden="1" x14ac:dyDescent="0.25">
      <c r="A8" s="32">
        <v>6</v>
      </c>
      <c r="B8" s="72" t="s">
        <v>116</v>
      </c>
      <c r="C8" s="73" t="s">
        <v>237</v>
      </c>
      <c r="D8" s="73" t="s">
        <v>373</v>
      </c>
      <c r="E8" s="73" t="s">
        <v>379</v>
      </c>
      <c r="F8" s="73"/>
      <c r="G8" s="18"/>
      <c r="H8" s="18"/>
      <c r="I8" s="18"/>
      <c r="J8" s="18"/>
      <c r="K8" s="18" t="s">
        <v>284</v>
      </c>
      <c r="L8" s="66"/>
      <c r="M8" s="18"/>
      <c r="N8" s="18" t="s">
        <v>448</v>
      </c>
      <c r="O8" s="18" t="s">
        <v>459</v>
      </c>
      <c r="P8" s="155" t="s">
        <v>469</v>
      </c>
      <c r="Q8" s="18"/>
      <c r="R8" s="142" t="s">
        <v>7</v>
      </c>
      <c r="S8" s="17"/>
      <c r="T8" s="67"/>
      <c r="U8" s="17"/>
      <c r="V8" s="143"/>
      <c r="W8" s="17"/>
      <c r="X8" s="17" t="s">
        <v>12</v>
      </c>
      <c r="Y8" s="17"/>
      <c r="Z8" s="71"/>
      <c r="AA8" s="17"/>
      <c r="AB8" s="21"/>
      <c r="AC8" s="21"/>
      <c r="AD8" s="21"/>
      <c r="AE8" s="21"/>
      <c r="AF8" s="21"/>
      <c r="AG8" s="21"/>
      <c r="AH8" s="17"/>
      <c r="AI8" s="17"/>
      <c r="AJ8" s="81" t="s">
        <v>679</v>
      </c>
      <c r="AK8" s="81">
        <f t="shared" ref="AK8:AK13" si="0">IF(K8&lt;&gt;"",SubByOrg,"")</f>
        <v>0</v>
      </c>
      <c r="AL8" s="83"/>
      <c r="AM8" s="83"/>
      <c r="AN8" s="19"/>
      <c r="AO8" s="113"/>
      <c r="AP8" s="113"/>
      <c r="AQ8" s="165" t="s">
        <v>721</v>
      </c>
    </row>
    <row r="9" spans="1:43" s="3" customFormat="1" ht="105.6" hidden="1" x14ac:dyDescent="0.25">
      <c r="A9" s="65">
        <v>7</v>
      </c>
      <c r="B9" s="72" t="s">
        <v>116</v>
      </c>
      <c r="C9" s="73" t="s">
        <v>237</v>
      </c>
      <c r="D9" s="73" t="s">
        <v>373</v>
      </c>
      <c r="E9" s="73" t="s">
        <v>379</v>
      </c>
      <c r="F9" s="73"/>
      <c r="G9" s="18"/>
      <c r="H9" s="18"/>
      <c r="I9" s="18"/>
      <c r="J9" s="18"/>
      <c r="K9" s="18" t="s">
        <v>284</v>
      </c>
      <c r="L9" s="66"/>
      <c r="M9" s="18"/>
      <c r="N9" s="18" t="s">
        <v>449</v>
      </c>
      <c r="O9" s="18"/>
      <c r="P9" s="155" t="s">
        <v>470</v>
      </c>
      <c r="Q9" s="18"/>
      <c r="R9" s="142" t="s">
        <v>7</v>
      </c>
      <c r="S9" s="17"/>
      <c r="T9" s="67"/>
      <c r="U9" s="17"/>
      <c r="V9" s="143"/>
      <c r="W9" s="17"/>
      <c r="X9" s="17" t="s">
        <v>13</v>
      </c>
      <c r="Y9" s="17" t="s">
        <v>754</v>
      </c>
      <c r="Z9" s="71"/>
      <c r="AA9" s="17"/>
      <c r="AB9" s="21"/>
      <c r="AC9" s="21"/>
      <c r="AD9" s="21"/>
      <c r="AE9" s="21"/>
      <c r="AF9" s="21"/>
      <c r="AG9" s="21"/>
      <c r="AH9" s="17"/>
      <c r="AI9" s="17"/>
      <c r="AJ9" s="81" t="s">
        <v>679</v>
      </c>
      <c r="AK9" s="81">
        <f t="shared" si="0"/>
        <v>0</v>
      </c>
      <c r="AL9" s="83"/>
      <c r="AM9" s="83"/>
      <c r="AN9" s="19"/>
      <c r="AO9" s="113"/>
      <c r="AP9" s="113"/>
      <c r="AQ9" s="165" t="s">
        <v>721</v>
      </c>
    </row>
    <row r="10" spans="1:43" s="3" customFormat="1" ht="92.4" hidden="1" x14ac:dyDescent="0.25">
      <c r="A10" s="32">
        <v>8</v>
      </c>
      <c r="B10" s="72" t="s">
        <v>116</v>
      </c>
      <c r="C10" s="73" t="s">
        <v>237</v>
      </c>
      <c r="D10" s="73" t="s">
        <v>373</v>
      </c>
      <c r="E10" s="73" t="s">
        <v>379</v>
      </c>
      <c r="F10" s="73"/>
      <c r="G10" s="18"/>
      <c r="H10" s="18"/>
      <c r="I10" s="18"/>
      <c r="J10" s="18"/>
      <c r="K10" s="18" t="s">
        <v>288</v>
      </c>
      <c r="L10" s="66"/>
      <c r="M10" s="18"/>
      <c r="N10" s="18" t="s">
        <v>446</v>
      </c>
      <c r="O10" s="18" t="s">
        <v>457</v>
      </c>
      <c r="P10" s="155" t="s">
        <v>467</v>
      </c>
      <c r="Q10" s="18"/>
      <c r="R10" s="142" t="s">
        <v>7</v>
      </c>
      <c r="S10" s="167">
        <v>42768</v>
      </c>
      <c r="T10" s="67"/>
      <c r="U10" s="17"/>
      <c r="V10" s="143"/>
      <c r="W10" s="17"/>
      <c r="X10" s="17" t="s">
        <v>12</v>
      </c>
      <c r="Y10" s="17"/>
      <c r="Z10" s="71"/>
      <c r="AA10" s="17"/>
      <c r="AB10" s="21"/>
      <c r="AC10" s="21"/>
      <c r="AD10" s="21"/>
      <c r="AE10" s="21"/>
      <c r="AF10" s="21"/>
      <c r="AG10" s="21"/>
      <c r="AH10" s="17"/>
      <c r="AI10" s="17"/>
      <c r="AJ10" s="81" t="s">
        <v>679</v>
      </c>
      <c r="AK10" s="81">
        <f t="shared" si="0"/>
        <v>0</v>
      </c>
      <c r="AL10" s="83"/>
      <c r="AM10" s="83"/>
      <c r="AN10" s="19"/>
      <c r="AO10" s="113"/>
      <c r="AP10" s="113"/>
      <c r="AQ10" s="165" t="s">
        <v>721</v>
      </c>
    </row>
    <row r="11" spans="1:43" s="3" customFormat="1" ht="105.6" hidden="1" x14ac:dyDescent="0.25">
      <c r="A11" s="65">
        <v>9</v>
      </c>
      <c r="B11" s="72" t="s">
        <v>116</v>
      </c>
      <c r="C11" s="73" t="s">
        <v>237</v>
      </c>
      <c r="D11" s="73" t="s">
        <v>373</v>
      </c>
      <c r="E11" s="73" t="s">
        <v>379</v>
      </c>
      <c r="F11" s="73"/>
      <c r="G11" s="18"/>
      <c r="H11" s="18"/>
      <c r="I11" s="18"/>
      <c r="J11" s="18"/>
      <c r="K11" s="18" t="s">
        <v>288</v>
      </c>
      <c r="L11" s="66"/>
      <c r="M11" s="18"/>
      <c r="N11" s="18" t="s">
        <v>447</v>
      </c>
      <c r="O11" s="18" t="s">
        <v>458</v>
      </c>
      <c r="P11" s="155" t="s">
        <v>468</v>
      </c>
      <c r="Q11" s="18"/>
      <c r="R11" s="142" t="s">
        <v>7</v>
      </c>
      <c r="S11" s="17"/>
      <c r="T11" s="67"/>
      <c r="U11" s="17"/>
      <c r="V11" s="143"/>
      <c r="W11" s="17"/>
      <c r="X11" s="17" t="s">
        <v>12</v>
      </c>
      <c r="Y11" s="17"/>
      <c r="Z11" s="71">
        <v>42754</v>
      </c>
      <c r="AA11" s="17"/>
      <c r="AB11" s="21"/>
      <c r="AC11" s="21"/>
      <c r="AD11" s="21"/>
      <c r="AE11" s="21"/>
      <c r="AF11" s="21"/>
      <c r="AG11" s="21"/>
      <c r="AH11" s="17"/>
      <c r="AI11" s="17"/>
      <c r="AJ11" s="81" t="s">
        <v>679</v>
      </c>
      <c r="AK11" s="81">
        <f t="shared" si="0"/>
        <v>0</v>
      </c>
      <c r="AL11" s="83"/>
      <c r="AM11" s="83"/>
      <c r="AN11" s="19"/>
      <c r="AO11" s="113"/>
      <c r="AP11" s="113"/>
      <c r="AQ11" s="165" t="s">
        <v>721</v>
      </c>
    </row>
    <row r="12" spans="1:43" s="3" customFormat="1" ht="132" x14ac:dyDescent="0.25">
      <c r="A12" s="32">
        <v>10</v>
      </c>
      <c r="B12" s="72" t="s">
        <v>116</v>
      </c>
      <c r="C12" s="73" t="s">
        <v>237</v>
      </c>
      <c r="D12" s="73" t="s">
        <v>373</v>
      </c>
      <c r="E12" s="73" t="s">
        <v>379</v>
      </c>
      <c r="F12" s="73"/>
      <c r="G12" s="18"/>
      <c r="H12" s="18"/>
      <c r="I12" s="18"/>
      <c r="J12" s="18"/>
      <c r="K12" s="18" t="s">
        <v>288</v>
      </c>
      <c r="L12" s="66"/>
      <c r="M12" s="18"/>
      <c r="N12" s="18" t="s">
        <v>450</v>
      </c>
      <c r="O12" s="18" t="s">
        <v>460</v>
      </c>
      <c r="P12" s="152" t="s">
        <v>471</v>
      </c>
      <c r="Q12" s="18"/>
      <c r="R12" s="142" t="s">
        <v>7</v>
      </c>
      <c r="S12" s="167">
        <v>42755</v>
      </c>
      <c r="T12" s="67"/>
      <c r="U12" s="17"/>
      <c r="V12" s="143"/>
      <c r="W12" s="17"/>
      <c r="X12" s="17" t="s">
        <v>13</v>
      </c>
      <c r="Y12" s="17" t="s">
        <v>738</v>
      </c>
      <c r="Z12" s="71">
        <v>42754</v>
      </c>
      <c r="AA12" s="17" t="s">
        <v>742</v>
      </c>
      <c r="AB12" s="21">
        <v>11</v>
      </c>
      <c r="AC12" s="21">
        <v>0</v>
      </c>
      <c r="AD12" s="21">
        <v>0</v>
      </c>
      <c r="AE12" s="21"/>
      <c r="AF12" s="21"/>
      <c r="AG12" s="21"/>
      <c r="AH12" s="17"/>
      <c r="AI12" s="17"/>
      <c r="AJ12" s="81" t="s">
        <v>679</v>
      </c>
      <c r="AK12" s="81">
        <f t="shared" si="0"/>
        <v>0</v>
      </c>
      <c r="AL12" s="83"/>
      <c r="AM12" s="83"/>
      <c r="AN12" s="19"/>
      <c r="AO12" s="113"/>
      <c r="AP12" s="113"/>
      <c r="AQ12" s="154" t="s">
        <v>699</v>
      </c>
    </row>
    <row r="13" spans="1:43" s="3" customFormat="1" ht="171.6" hidden="1" x14ac:dyDescent="0.25">
      <c r="A13" s="65">
        <v>11</v>
      </c>
      <c r="B13" s="72" t="s">
        <v>116</v>
      </c>
      <c r="C13" s="73" t="s">
        <v>237</v>
      </c>
      <c r="D13" s="73" t="s">
        <v>373</v>
      </c>
      <c r="E13" s="73" t="s">
        <v>379</v>
      </c>
      <c r="F13" s="73"/>
      <c r="G13" s="18"/>
      <c r="H13" s="18"/>
      <c r="I13" s="18"/>
      <c r="J13" s="18"/>
      <c r="K13" s="18" t="s">
        <v>288</v>
      </c>
      <c r="L13" s="66"/>
      <c r="M13" s="18"/>
      <c r="N13" s="18" t="s">
        <v>451</v>
      </c>
      <c r="O13" s="18" t="s">
        <v>461</v>
      </c>
      <c r="P13" s="155" t="s">
        <v>472</v>
      </c>
      <c r="Q13" s="18"/>
      <c r="R13" s="142" t="s">
        <v>7</v>
      </c>
      <c r="S13" s="167">
        <v>42768</v>
      </c>
      <c r="T13" s="67"/>
      <c r="U13" s="17"/>
      <c r="V13" s="143"/>
      <c r="W13" s="17"/>
      <c r="X13" s="17" t="s">
        <v>12</v>
      </c>
      <c r="Y13" s="17"/>
      <c r="Z13" s="71"/>
      <c r="AA13" s="17"/>
      <c r="AB13" s="21"/>
      <c r="AC13" s="21"/>
      <c r="AD13" s="21"/>
      <c r="AE13" s="21"/>
      <c r="AF13" s="21"/>
      <c r="AG13" s="21"/>
      <c r="AH13" s="17"/>
      <c r="AI13" s="17"/>
      <c r="AJ13" s="81" t="s">
        <v>679</v>
      </c>
      <c r="AK13" s="81">
        <f t="shared" si="0"/>
        <v>0</v>
      </c>
      <c r="AL13" s="83"/>
      <c r="AM13" s="83"/>
      <c r="AN13" s="19"/>
      <c r="AO13" s="113"/>
      <c r="AP13" s="113"/>
      <c r="AQ13" s="154" t="s">
        <v>721</v>
      </c>
    </row>
    <row r="14" spans="1:43" s="3" customFormat="1" ht="39.6" hidden="1" x14ac:dyDescent="0.25">
      <c r="A14" s="32">
        <v>12</v>
      </c>
      <c r="B14" s="72"/>
      <c r="C14" s="73" t="s">
        <v>237</v>
      </c>
      <c r="D14" s="73" t="s">
        <v>241</v>
      </c>
      <c r="E14" s="73" t="s">
        <v>255</v>
      </c>
      <c r="F14" s="73" t="s">
        <v>269</v>
      </c>
      <c r="G14" s="18"/>
      <c r="H14" s="18" t="e">
        <f>VLOOKUP("FHIR",[1]Submitter!F400,8,FALSE)</f>
        <v>#N/A</v>
      </c>
      <c r="I14" s="18"/>
      <c r="J14" s="18"/>
      <c r="K14" s="18" t="s">
        <v>284</v>
      </c>
      <c r="L14" s="66"/>
      <c r="M14" s="18"/>
      <c r="N14" s="18" t="s">
        <v>299</v>
      </c>
      <c r="O14" s="18" t="s">
        <v>317</v>
      </c>
      <c r="P14" s="155" t="s">
        <v>332</v>
      </c>
      <c r="Q14" s="18" t="s">
        <v>349</v>
      </c>
      <c r="R14" s="142"/>
      <c r="S14" s="17"/>
      <c r="T14" s="67"/>
      <c r="U14" s="17"/>
      <c r="V14" s="143"/>
      <c r="W14" s="17"/>
      <c r="X14" s="17" t="s">
        <v>12</v>
      </c>
      <c r="Y14" s="17"/>
      <c r="Z14" s="71"/>
      <c r="AA14" s="17"/>
      <c r="AB14" s="21"/>
      <c r="AC14" s="21"/>
      <c r="AD14" s="21"/>
      <c r="AE14" s="21"/>
      <c r="AF14" s="21"/>
      <c r="AG14" s="21"/>
      <c r="AH14" s="17"/>
      <c r="AI14" s="17"/>
      <c r="AJ14" s="81" t="s">
        <v>674</v>
      </c>
      <c r="AK14" s="81" t="s">
        <v>675</v>
      </c>
      <c r="AL14" s="83"/>
      <c r="AM14" s="83"/>
      <c r="AN14" s="19"/>
      <c r="AO14" s="113"/>
      <c r="AP14" s="113"/>
      <c r="AQ14" s="154" t="s">
        <v>721</v>
      </c>
    </row>
    <row r="15" spans="1:43" s="3" customFormat="1" ht="52.8" hidden="1" x14ac:dyDescent="0.25">
      <c r="A15" s="65">
        <v>13</v>
      </c>
      <c r="B15" s="72"/>
      <c r="C15" s="73" t="s">
        <v>237</v>
      </c>
      <c r="D15" s="73" t="s">
        <v>241</v>
      </c>
      <c r="E15" s="73" t="s">
        <v>255</v>
      </c>
      <c r="F15" s="73"/>
      <c r="G15" s="18"/>
      <c r="H15" s="18"/>
      <c r="I15" s="18"/>
      <c r="J15" s="18"/>
      <c r="K15" s="18" t="s">
        <v>284</v>
      </c>
      <c r="L15" s="66"/>
      <c r="M15" s="18"/>
      <c r="N15" s="18" t="s">
        <v>623</v>
      </c>
      <c r="O15" s="18" t="s">
        <v>641</v>
      </c>
      <c r="P15" s="155" t="s">
        <v>656</v>
      </c>
      <c r="Q15" s="18"/>
      <c r="R15" s="142"/>
      <c r="S15" s="17"/>
      <c r="T15" s="67"/>
      <c r="U15" s="17"/>
      <c r="V15" s="143"/>
      <c r="W15" s="17"/>
      <c r="X15" s="17" t="s">
        <v>12</v>
      </c>
      <c r="Y15" s="17"/>
      <c r="Z15" s="71"/>
      <c r="AA15" s="17"/>
      <c r="AB15" s="21"/>
      <c r="AC15" s="21"/>
      <c r="AD15" s="21"/>
      <c r="AE15" s="21"/>
      <c r="AF15" s="21"/>
      <c r="AG15" s="21"/>
      <c r="AH15" s="17"/>
      <c r="AI15" s="17"/>
      <c r="AJ15" s="81" t="s">
        <v>672</v>
      </c>
      <c r="AK15" s="81" t="s">
        <v>673</v>
      </c>
      <c r="AL15" s="83"/>
      <c r="AM15" s="83"/>
      <c r="AN15" s="19"/>
      <c r="AO15" s="113"/>
      <c r="AP15" s="113"/>
      <c r="AQ15" s="165" t="s">
        <v>721</v>
      </c>
    </row>
    <row r="16" spans="1:43" s="3" customFormat="1" ht="39.6" hidden="1" x14ac:dyDescent="0.25">
      <c r="A16" s="32">
        <v>14</v>
      </c>
      <c r="B16" s="72"/>
      <c r="C16" s="73" t="s">
        <v>237</v>
      </c>
      <c r="D16" s="73" t="s">
        <v>619</v>
      </c>
      <c r="E16" s="73" t="s">
        <v>255</v>
      </c>
      <c r="F16" s="73"/>
      <c r="G16" s="18"/>
      <c r="H16" s="18"/>
      <c r="I16" s="18"/>
      <c r="J16" s="18"/>
      <c r="K16" s="18" t="s">
        <v>284</v>
      </c>
      <c r="L16" s="66"/>
      <c r="M16" s="18"/>
      <c r="N16" s="18" t="s">
        <v>624</v>
      </c>
      <c r="O16" s="18"/>
      <c r="P16" s="155" t="s">
        <v>657</v>
      </c>
      <c r="Q16" s="18"/>
      <c r="R16" s="142"/>
      <c r="S16" s="17"/>
      <c r="T16" s="67"/>
      <c r="U16" s="17"/>
      <c r="V16" s="143"/>
      <c r="W16" s="17"/>
      <c r="X16" s="17" t="s">
        <v>12</v>
      </c>
      <c r="Y16" s="17"/>
      <c r="Z16" s="71"/>
      <c r="AA16" s="17"/>
      <c r="AB16" s="21"/>
      <c r="AC16" s="21"/>
      <c r="AD16" s="21"/>
      <c r="AE16" s="21"/>
      <c r="AF16" s="21"/>
      <c r="AG16" s="21"/>
      <c r="AH16" s="17"/>
      <c r="AI16" s="17"/>
      <c r="AJ16" s="81" t="s">
        <v>672</v>
      </c>
      <c r="AK16" s="81" t="s">
        <v>673</v>
      </c>
      <c r="AL16" s="83"/>
      <c r="AM16" s="83"/>
      <c r="AN16" s="19"/>
      <c r="AO16" s="113"/>
      <c r="AP16" s="113"/>
      <c r="AQ16" s="165" t="s">
        <v>721</v>
      </c>
    </row>
    <row r="17" spans="1:43" s="3" customFormat="1" ht="26.4" hidden="1" x14ac:dyDescent="0.25">
      <c r="A17" s="65">
        <v>15</v>
      </c>
      <c r="B17" s="72"/>
      <c r="C17" s="73" t="s">
        <v>237</v>
      </c>
      <c r="D17" s="73" t="s">
        <v>619</v>
      </c>
      <c r="E17" s="73" t="s">
        <v>255</v>
      </c>
      <c r="F17" s="73"/>
      <c r="G17" s="18"/>
      <c r="H17" s="18"/>
      <c r="I17" s="18"/>
      <c r="J17" s="18"/>
      <c r="K17" s="18" t="s">
        <v>286</v>
      </c>
      <c r="L17" s="66"/>
      <c r="M17" s="18"/>
      <c r="N17" s="18" t="s">
        <v>625</v>
      </c>
      <c r="O17" s="18" t="s">
        <v>642</v>
      </c>
      <c r="P17" s="155" t="s">
        <v>658</v>
      </c>
      <c r="Q17" s="18"/>
      <c r="R17" s="142"/>
      <c r="S17" s="17"/>
      <c r="T17" s="67"/>
      <c r="U17" s="17"/>
      <c r="V17" s="143"/>
      <c r="W17" s="17"/>
      <c r="X17" s="17" t="s">
        <v>12</v>
      </c>
      <c r="Y17" s="17"/>
      <c r="Z17" s="71"/>
      <c r="AA17" s="17"/>
      <c r="AB17" s="21"/>
      <c r="AC17" s="21"/>
      <c r="AD17" s="21"/>
      <c r="AE17" s="21"/>
      <c r="AF17" s="21"/>
      <c r="AG17" s="21"/>
      <c r="AH17" s="17"/>
      <c r="AI17" s="17"/>
      <c r="AJ17" s="81" t="s">
        <v>672</v>
      </c>
      <c r="AK17" s="81" t="s">
        <v>673</v>
      </c>
      <c r="AL17" s="83"/>
      <c r="AM17" s="83"/>
      <c r="AN17" s="19"/>
      <c r="AO17" s="113"/>
      <c r="AP17" s="113"/>
      <c r="AQ17" s="154" t="s">
        <v>721</v>
      </c>
    </row>
    <row r="18" spans="1:43" s="3" customFormat="1" ht="39.6" hidden="1" x14ac:dyDescent="0.25">
      <c r="A18" s="32">
        <v>16</v>
      </c>
      <c r="B18" s="72"/>
      <c r="C18" s="73" t="s">
        <v>238</v>
      </c>
      <c r="D18" s="73" t="s">
        <v>238</v>
      </c>
      <c r="E18" s="73" t="s">
        <v>256</v>
      </c>
      <c r="F18" s="73"/>
      <c r="G18" s="18"/>
      <c r="H18" s="18"/>
      <c r="I18" s="18"/>
      <c r="J18" s="18"/>
      <c r="K18" s="18" t="s">
        <v>284</v>
      </c>
      <c r="L18" s="66"/>
      <c r="M18" s="18"/>
      <c r="N18" s="18" t="s">
        <v>628</v>
      </c>
      <c r="O18" s="18" t="s">
        <v>644</v>
      </c>
      <c r="P18" s="155" t="s">
        <v>661</v>
      </c>
      <c r="Q18" s="18"/>
      <c r="R18" s="142"/>
      <c r="S18" s="17"/>
      <c r="T18" s="67"/>
      <c r="U18" s="17"/>
      <c r="V18" s="143"/>
      <c r="W18" s="17"/>
      <c r="X18" s="17" t="s">
        <v>12</v>
      </c>
      <c r="Y18" s="17"/>
      <c r="Z18" s="71"/>
      <c r="AA18" s="17"/>
      <c r="AB18" s="21"/>
      <c r="AC18" s="21"/>
      <c r="AD18" s="21"/>
      <c r="AE18" s="21"/>
      <c r="AF18" s="21"/>
      <c r="AG18" s="21"/>
      <c r="AH18" s="17"/>
      <c r="AI18" s="17"/>
      <c r="AJ18" s="81" t="s">
        <v>672</v>
      </c>
      <c r="AK18" s="81" t="s">
        <v>673</v>
      </c>
      <c r="AL18" s="83"/>
      <c r="AM18" s="83"/>
      <c r="AN18" s="19"/>
      <c r="AO18" s="113"/>
      <c r="AP18" s="113"/>
      <c r="AQ18" s="154" t="s">
        <v>721</v>
      </c>
    </row>
    <row r="19" spans="1:43" s="3" customFormat="1" ht="26.4" hidden="1" x14ac:dyDescent="0.25">
      <c r="A19" s="65">
        <v>17</v>
      </c>
      <c r="B19" s="72" t="s">
        <v>116</v>
      </c>
      <c r="C19" s="73" t="s">
        <v>238</v>
      </c>
      <c r="D19" s="73" t="s">
        <v>238</v>
      </c>
      <c r="E19" s="73" t="s">
        <v>256</v>
      </c>
      <c r="F19" s="73"/>
      <c r="G19" s="18"/>
      <c r="H19" s="18"/>
      <c r="I19" s="18"/>
      <c r="J19" s="18"/>
      <c r="K19" s="18" t="s">
        <v>286</v>
      </c>
      <c r="L19" s="66"/>
      <c r="M19" s="18"/>
      <c r="N19" s="18" t="s">
        <v>391</v>
      </c>
      <c r="O19" s="18"/>
      <c r="P19" s="155" t="s">
        <v>420</v>
      </c>
      <c r="Q19" s="18"/>
      <c r="R19" s="142"/>
      <c r="S19" s="17"/>
      <c r="T19" s="67"/>
      <c r="U19" s="17"/>
      <c r="V19" s="143"/>
      <c r="W19" s="17"/>
      <c r="X19" s="17" t="s">
        <v>12</v>
      </c>
      <c r="Y19" s="17"/>
      <c r="Z19" s="71"/>
      <c r="AA19" s="17"/>
      <c r="AB19" s="21"/>
      <c r="AC19" s="21"/>
      <c r="AD19" s="21"/>
      <c r="AE19" s="21"/>
      <c r="AF19" s="21"/>
      <c r="AG19" s="21"/>
      <c r="AH19" s="17"/>
      <c r="AI19" s="17"/>
      <c r="AJ19" s="81" t="s">
        <v>682</v>
      </c>
      <c r="AK19" s="81" t="s">
        <v>683</v>
      </c>
      <c r="AL19" s="83"/>
      <c r="AM19" s="83"/>
      <c r="AN19" s="19"/>
      <c r="AO19" s="113"/>
      <c r="AP19" s="113"/>
      <c r="AQ19" s="165" t="s">
        <v>721</v>
      </c>
    </row>
    <row r="20" spans="1:43" s="3" customFormat="1" ht="39.6" hidden="1" x14ac:dyDescent="0.25">
      <c r="A20" s="32">
        <v>18</v>
      </c>
      <c r="B20" s="72"/>
      <c r="C20" s="73" t="s">
        <v>238</v>
      </c>
      <c r="D20" s="73" t="s">
        <v>242</v>
      </c>
      <c r="E20" s="73" t="s">
        <v>256</v>
      </c>
      <c r="F20" s="73" t="s">
        <v>270</v>
      </c>
      <c r="G20" s="18"/>
      <c r="H20" s="18"/>
      <c r="I20" s="18"/>
      <c r="J20" s="18"/>
      <c r="K20" s="18" t="s">
        <v>284</v>
      </c>
      <c r="L20" s="66"/>
      <c r="M20" s="18"/>
      <c r="N20" s="18" t="s">
        <v>300</v>
      </c>
      <c r="O20" s="18" t="s">
        <v>318</v>
      </c>
      <c r="P20" s="155" t="s">
        <v>333</v>
      </c>
      <c r="Q20" s="18" t="s">
        <v>350</v>
      </c>
      <c r="R20" s="142"/>
      <c r="S20" s="17"/>
      <c r="T20" s="67"/>
      <c r="U20" s="17"/>
      <c r="V20" s="143"/>
      <c r="W20" s="17"/>
      <c r="X20" s="17" t="s">
        <v>12</v>
      </c>
      <c r="Y20" s="17"/>
      <c r="Z20" s="71"/>
      <c r="AA20" s="17"/>
      <c r="AB20" s="21"/>
      <c r="AC20" s="21"/>
      <c r="AD20" s="21"/>
      <c r="AE20" s="21"/>
      <c r="AF20" s="21"/>
      <c r="AG20" s="21"/>
      <c r="AH20" s="17"/>
      <c r="AI20" s="17"/>
      <c r="AJ20" s="81" t="s">
        <v>674</v>
      </c>
      <c r="AK20" s="81" t="s">
        <v>675</v>
      </c>
      <c r="AL20" s="83"/>
      <c r="AM20" s="83"/>
      <c r="AN20" s="19"/>
      <c r="AO20" s="113"/>
      <c r="AP20" s="113"/>
      <c r="AQ20" s="154" t="s">
        <v>721</v>
      </c>
    </row>
    <row r="21" spans="1:43" s="3" customFormat="1" ht="26.4" hidden="1" x14ac:dyDescent="0.25">
      <c r="A21" s="65">
        <v>19</v>
      </c>
      <c r="B21" s="72"/>
      <c r="C21" s="73" t="s">
        <v>238</v>
      </c>
      <c r="D21" s="73" t="s">
        <v>242</v>
      </c>
      <c r="E21" s="73" t="s">
        <v>256</v>
      </c>
      <c r="F21" s="73"/>
      <c r="G21" s="18"/>
      <c r="H21" s="18"/>
      <c r="I21" s="18"/>
      <c r="J21" s="18"/>
      <c r="K21" s="18" t="s">
        <v>284</v>
      </c>
      <c r="L21" s="66"/>
      <c r="M21" s="18"/>
      <c r="N21" s="18" t="s">
        <v>626</v>
      </c>
      <c r="O21" s="18" t="s">
        <v>643</v>
      </c>
      <c r="P21" s="155" t="s">
        <v>659</v>
      </c>
      <c r="Q21" s="18"/>
      <c r="R21" s="142"/>
      <c r="S21" s="17"/>
      <c r="T21" s="67"/>
      <c r="U21" s="17"/>
      <c r="V21" s="143"/>
      <c r="W21" s="17"/>
      <c r="X21" s="17" t="s">
        <v>12</v>
      </c>
      <c r="Y21" s="17"/>
      <c r="Z21" s="71"/>
      <c r="AA21" s="17"/>
      <c r="AB21" s="21"/>
      <c r="AC21" s="21"/>
      <c r="AD21" s="21"/>
      <c r="AE21" s="21"/>
      <c r="AF21" s="21"/>
      <c r="AG21" s="21"/>
      <c r="AH21" s="17"/>
      <c r="AI21" s="17"/>
      <c r="AJ21" s="81" t="s">
        <v>672</v>
      </c>
      <c r="AK21" s="81" t="s">
        <v>673</v>
      </c>
      <c r="AL21" s="83"/>
      <c r="AM21" s="83"/>
      <c r="AN21" s="19"/>
      <c r="AO21" s="113"/>
      <c r="AP21" s="113"/>
      <c r="AQ21" s="154" t="s">
        <v>721</v>
      </c>
    </row>
    <row r="22" spans="1:43" s="3" customFormat="1" ht="52.8" hidden="1" x14ac:dyDescent="0.25">
      <c r="A22" s="32">
        <v>20</v>
      </c>
      <c r="B22" s="72"/>
      <c r="C22" s="73" t="s">
        <v>238</v>
      </c>
      <c r="D22" s="73" t="s">
        <v>242</v>
      </c>
      <c r="E22" s="73" t="s">
        <v>256</v>
      </c>
      <c r="F22" s="73"/>
      <c r="G22" s="18"/>
      <c r="H22" s="18"/>
      <c r="I22" s="18"/>
      <c r="J22" s="18"/>
      <c r="K22" s="18" t="s">
        <v>284</v>
      </c>
      <c r="L22" s="66"/>
      <c r="M22" s="18"/>
      <c r="N22" s="18" t="s">
        <v>629</v>
      </c>
      <c r="O22" s="18" t="s">
        <v>645</v>
      </c>
      <c r="P22" s="155" t="s">
        <v>662</v>
      </c>
      <c r="Q22" s="18"/>
      <c r="R22" s="142"/>
      <c r="S22" s="17"/>
      <c r="T22" s="67"/>
      <c r="U22" s="17"/>
      <c r="V22" s="143"/>
      <c r="W22" s="17"/>
      <c r="X22" s="17" t="s">
        <v>12</v>
      </c>
      <c r="Y22" s="17"/>
      <c r="Z22" s="71"/>
      <c r="AA22" s="17"/>
      <c r="AB22" s="21"/>
      <c r="AC22" s="21"/>
      <c r="AD22" s="21"/>
      <c r="AE22" s="21"/>
      <c r="AF22" s="21"/>
      <c r="AG22" s="21"/>
      <c r="AH22" s="17"/>
      <c r="AI22" s="17"/>
      <c r="AJ22" s="81" t="s">
        <v>672</v>
      </c>
      <c r="AK22" s="81" t="s">
        <v>673</v>
      </c>
      <c r="AL22" s="83"/>
      <c r="AM22" s="83"/>
      <c r="AN22" s="19"/>
      <c r="AO22" s="113"/>
      <c r="AP22" s="113"/>
      <c r="AQ22" s="154" t="s">
        <v>721</v>
      </c>
    </row>
    <row r="23" spans="1:43" s="3" customFormat="1" ht="52.8" hidden="1" x14ac:dyDescent="0.25">
      <c r="A23" s="65">
        <v>21</v>
      </c>
      <c r="B23" s="147"/>
      <c r="C23" s="149" t="s">
        <v>238</v>
      </c>
      <c r="D23" s="149" t="s">
        <v>242</v>
      </c>
      <c r="E23" s="149" t="s">
        <v>379</v>
      </c>
      <c r="F23" s="149" t="s">
        <v>260</v>
      </c>
      <c r="G23" s="150"/>
      <c r="H23" s="150"/>
      <c r="I23" s="150"/>
      <c r="J23" s="150"/>
      <c r="K23" s="150" t="s">
        <v>288</v>
      </c>
      <c r="L23" s="148"/>
      <c r="M23" s="150"/>
      <c r="N23" s="150" t="s">
        <v>507</v>
      </c>
      <c r="O23" s="150" t="s">
        <v>542</v>
      </c>
      <c r="P23" s="150" t="s">
        <v>561</v>
      </c>
      <c r="Q23" s="150"/>
      <c r="R23" s="142"/>
      <c r="S23" s="17" t="s">
        <v>722</v>
      </c>
      <c r="T23" s="67"/>
      <c r="U23" s="17"/>
      <c r="V23" s="143"/>
      <c r="W23" s="17"/>
      <c r="X23" s="17" t="s">
        <v>16</v>
      </c>
      <c r="Y23" s="17" t="s">
        <v>681</v>
      </c>
      <c r="Z23" s="71"/>
      <c r="AA23" s="17"/>
      <c r="AB23" s="21"/>
      <c r="AC23" s="21"/>
      <c r="AD23" s="21"/>
      <c r="AE23" s="21"/>
      <c r="AF23" s="21"/>
      <c r="AG23" s="21"/>
      <c r="AH23" s="17"/>
      <c r="AI23" s="17"/>
      <c r="AJ23" s="81" t="s">
        <v>680</v>
      </c>
      <c r="AK23" s="81">
        <f>IF(K23&lt;&gt;"",SubByOrg,"")</f>
        <v>0</v>
      </c>
      <c r="AL23" s="83"/>
      <c r="AM23" s="83"/>
      <c r="AN23" s="19"/>
      <c r="AO23" s="113"/>
      <c r="AP23" s="113"/>
      <c r="AQ23" s="165" t="s">
        <v>696</v>
      </c>
    </row>
    <row r="24" spans="1:43" s="3" customFormat="1" ht="52.8" hidden="1" x14ac:dyDescent="0.25">
      <c r="A24" s="32">
        <v>22</v>
      </c>
      <c r="B24" s="72"/>
      <c r="C24" s="73" t="s">
        <v>238</v>
      </c>
      <c r="D24" s="73" t="s">
        <v>242</v>
      </c>
      <c r="E24" s="73" t="s">
        <v>256</v>
      </c>
      <c r="F24" s="73"/>
      <c r="G24" s="18"/>
      <c r="H24" s="18"/>
      <c r="I24" s="18"/>
      <c r="J24" s="18"/>
      <c r="K24" s="18" t="s">
        <v>284</v>
      </c>
      <c r="L24" s="66"/>
      <c r="M24" s="18"/>
      <c r="N24" s="18" t="s">
        <v>630</v>
      </c>
      <c r="O24" s="18" t="s">
        <v>646</v>
      </c>
      <c r="P24" s="155" t="s">
        <v>663</v>
      </c>
      <c r="Q24" s="18"/>
      <c r="R24" s="142"/>
      <c r="S24" s="17"/>
      <c r="T24" s="67"/>
      <c r="U24" s="17"/>
      <c r="V24" s="143"/>
      <c r="W24" s="17"/>
      <c r="X24" s="17" t="s">
        <v>12</v>
      </c>
      <c r="Y24" s="17"/>
      <c r="Z24" s="71"/>
      <c r="AA24" s="17"/>
      <c r="AB24" s="21"/>
      <c r="AC24" s="21"/>
      <c r="AD24" s="21"/>
      <c r="AE24" s="21"/>
      <c r="AF24" s="21"/>
      <c r="AG24" s="21"/>
      <c r="AH24" s="17"/>
      <c r="AI24" s="17"/>
      <c r="AJ24" s="81" t="s">
        <v>672</v>
      </c>
      <c r="AK24" s="81" t="s">
        <v>673</v>
      </c>
      <c r="AL24" s="83"/>
      <c r="AM24" s="83"/>
      <c r="AN24" s="19"/>
      <c r="AO24" s="113"/>
      <c r="AP24" s="113"/>
      <c r="AQ24" s="154" t="s">
        <v>721</v>
      </c>
    </row>
    <row r="25" spans="1:43" s="3" customFormat="1" hidden="1" x14ac:dyDescent="0.25">
      <c r="A25" s="65">
        <v>23</v>
      </c>
      <c r="B25" s="72"/>
      <c r="C25" s="73" t="s">
        <v>238</v>
      </c>
      <c r="D25" s="73" t="s">
        <v>242</v>
      </c>
      <c r="E25" s="73" t="s">
        <v>256</v>
      </c>
      <c r="F25" s="73"/>
      <c r="G25" s="18"/>
      <c r="H25" s="18"/>
      <c r="I25" s="18"/>
      <c r="J25" s="18"/>
      <c r="K25" s="18" t="s">
        <v>284</v>
      </c>
      <c r="L25" s="66"/>
      <c r="M25" s="18"/>
      <c r="N25" s="18" t="s">
        <v>631</v>
      </c>
      <c r="O25" s="18" t="s">
        <v>647</v>
      </c>
      <c r="P25" s="155" t="s">
        <v>664</v>
      </c>
      <c r="Q25" s="18"/>
      <c r="R25" s="142"/>
      <c r="S25" s="17"/>
      <c r="T25" s="67"/>
      <c r="U25" s="17"/>
      <c r="V25" s="143"/>
      <c r="W25" s="17"/>
      <c r="X25" s="17" t="s">
        <v>12</v>
      </c>
      <c r="Y25" s="17"/>
      <c r="Z25" s="71"/>
      <c r="AA25" s="17"/>
      <c r="AB25" s="21"/>
      <c r="AC25" s="21"/>
      <c r="AD25" s="21"/>
      <c r="AE25" s="21"/>
      <c r="AF25" s="21"/>
      <c r="AG25" s="21"/>
      <c r="AH25" s="17"/>
      <c r="AI25" s="17"/>
      <c r="AJ25" s="81" t="s">
        <v>672</v>
      </c>
      <c r="AK25" s="81" t="s">
        <v>673</v>
      </c>
      <c r="AL25" s="83"/>
      <c r="AM25" s="83"/>
      <c r="AN25" s="19"/>
      <c r="AO25" s="113"/>
      <c r="AP25" s="113"/>
      <c r="AQ25" s="154" t="s">
        <v>721</v>
      </c>
    </row>
    <row r="26" spans="1:43" s="3" customFormat="1" ht="52.8" hidden="1" x14ac:dyDescent="0.25">
      <c r="A26" s="32">
        <v>24</v>
      </c>
      <c r="B26" s="147"/>
      <c r="C26" s="149" t="s">
        <v>238</v>
      </c>
      <c r="D26" s="149" t="s">
        <v>482</v>
      </c>
      <c r="E26" s="149" t="s">
        <v>379</v>
      </c>
      <c r="F26" s="149" t="s">
        <v>382</v>
      </c>
      <c r="G26" s="150"/>
      <c r="H26" s="150"/>
      <c r="I26" s="150"/>
      <c r="J26" s="150"/>
      <c r="K26" s="150" t="s">
        <v>288</v>
      </c>
      <c r="L26" s="148"/>
      <c r="M26" s="150"/>
      <c r="N26" s="150" t="s">
        <v>508</v>
      </c>
      <c r="O26" s="150" t="s">
        <v>542</v>
      </c>
      <c r="P26" s="150" t="s">
        <v>561</v>
      </c>
      <c r="Q26" s="150"/>
      <c r="R26" s="142"/>
      <c r="S26" s="17" t="s">
        <v>722</v>
      </c>
      <c r="T26" s="67"/>
      <c r="U26" s="17"/>
      <c r="V26" s="143"/>
      <c r="W26" s="17"/>
      <c r="X26" s="17" t="s">
        <v>16</v>
      </c>
      <c r="Y26" s="17" t="s">
        <v>681</v>
      </c>
      <c r="Z26" s="71"/>
      <c r="AA26" s="17"/>
      <c r="AB26" s="21"/>
      <c r="AC26" s="21"/>
      <c r="AD26" s="21"/>
      <c r="AE26" s="21"/>
      <c r="AF26" s="21"/>
      <c r="AG26" s="21"/>
      <c r="AH26" s="17"/>
      <c r="AI26" s="17"/>
      <c r="AJ26" s="81" t="s">
        <v>680</v>
      </c>
      <c r="AK26" s="81">
        <f>IF(K26&lt;&gt;"",SubByOrg,"")</f>
        <v>0</v>
      </c>
      <c r="AL26" s="83"/>
      <c r="AM26" s="83"/>
      <c r="AN26" s="19"/>
      <c r="AO26" s="113"/>
      <c r="AP26" s="113"/>
      <c r="AQ26" s="165" t="s">
        <v>696</v>
      </c>
    </row>
    <row r="27" spans="1:43" s="3" customFormat="1" ht="92.4" hidden="1" x14ac:dyDescent="0.25">
      <c r="A27" s="65">
        <v>25</v>
      </c>
      <c r="B27" s="72"/>
      <c r="C27" s="73" t="s">
        <v>238</v>
      </c>
      <c r="D27" s="73" t="s">
        <v>620</v>
      </c>
      <c r="E27" s="73" t="s">
        <v>256</v>
      </c>
      <c r="F27" s="73"/>
      <c r="G27" s="18"/>
      <c r="H27" s="18"/>
      <c r="I27" s="18"/>
      <c r="J27" s="18"/>
      <c r="K27" s="18" t="s">
        <v>284</v>
      </c>
      <c r="L27" s="66"/>
      <c r="M27" s="18"/>
      <c r="N27" s="18" t="s">
        <v>627</v>
      </c>
      <c r="O27" s="18"/>
      <c r="P27" s="18" t="s">
        <v>660</v>
      </c>
      <c r="Q27" s="18"/>
      <c r="R27" s="142"/>
      <c r="S27" s="17"/>
      <c r="T27" s="67"/>
      <c r="U27" s="17"/>
      <c r="V27" s="143"/>
      <c r="W27" s="17"/>
      <c r="X27" s="17" t="s">
        <v>2</v>
      </c>
      <c r="Y27" s="17" t="s">
        <v>755</v>
      </c>
      <c r="Z27" s="71"/>
      <c r="AA27" s="17"/>
      <c r="AB27" s="21"/>
      <c r="AC27" s="21"/>
      <c r="AD27" s="21"/>
      <c r="AE27" s="21"/>
      <c r="AF27" s="21"/>
      <c r="AG27" s="21"/>
      <c r="AH27" s="17"/>
      <c r="AI27" s="17"/>
      <c r="AJ27" s="81" t="s">
        <v>672</v>
      </c>
      <c r="AK27" s="81" t="s">
        <v>673</v>
      </c>
      <c r="AL27" s="83"/>
      <c r="AM27" s="83"/>
      <c r="AN27" s="19"/>
      <c r="AO27" s="113"/>
      <c r="AP27" s="113"/>
      <c r="AQ27" s="165" t="s">
        <v>721</v>
      </c>
    </row>
    <row r="28" spans="1:43" s="3" customFormat="1" ht="66" hidden="1" x14ac:dyDescent="0.25">
      <c r="A28" s="32">
        <v>26</v>
      </c>
      <c r="B28" s="72"/>
      <c r="C28" s="73" t="s">
        <v>238</v>
      </c>
      <c r="D28" s="73" t="s">
        <v>620</v>
      </c>
      <c r="E28" s="73" t="s">
        <v>256</v>
      </c>
      <c r="F28" s="73"/>
      <c r="G28" s="18"/>
      <c r="H28" s="18"/>
      <c r="I28" s="18"/>
      <c r="J28" s="18"/>
      <c r="K28" s="18" t="s">
        <v>284</v>
      </c>
      <c r="L28" s="66"/>
      <c r="M28" s="18"/>
      <c r="N28" s="18" t="s">
        <v>634</v>
      </c>
      <c r="O28" s="18" t="s">
        <v>650</v>
      </c>
      <c r="P28" s="155"/>
      <c r="Q28" s="18"/>
      <c r="R28" s="142"/>
      <c r="S28" s="17"/>
      <c r="T28" s="67"/>
      <c r="U28" s="17"/>
      <c r="V28" s="143"/>
      <c r="W28" s="17"/>
      <c r="X28" s="17" t="s">
        <v>12</v>
      </c>
      <c r="Y28" s="17"/>
      <c r="Z28" s="71"/>
      <c r="AA28" s="17"/>
      <c r="AB28" s="21"/>
      <c r="AC28" s="21"/>
      <c r="AD28" s="21"/>
      <c r="AE28" s="21"/>
      <c r="AF28" s="21"/>
      <c r="AG28" s="21"/>
      <c r="AH28" s="17"/>
      <c r="AI28" s="17"/>
      <c r="AJ28" s="81" t="s">
        <v>672</v>
      </c>
      <c r="AK28" s="81" t="s">
        <v>673</v>
      </c>
      <c r="AL28" s="83"/>
      <c r="AM28" s="83"/>
      <c r="AN28" s="19"/>
      <c r="AO28" s="113"/>
      <c r="AP28" s="113"/>
      <c r="AQ28" s="154" t="s">
        <v>721</v>
      </c>
    </row>
    <row r="29" spans="1:43" s="3" customFormat="1" ht="79.2" hidden="1" x14ac:dyDescent="0.25">
      <c r="A29" s="65">
        <v>27</v>
      </c>
      <c r="B29" s="72" t="s">
        <v>116</v>
      </c>
      <c r="C29" s="73" t="s">
        <v>238</v>
      </c>
      <c r="D29" s="73" t="s">
        <v>233</v>
      </c>
      <c r="E29" s="73" t="s">
        <v>256</v>
      </c>
      <c r="F29" s="73"/>
      <c r="G29" s="18"/>
      <c r="H29" s="18"/>
      <c r="I29" s="18"/>
      <c r="J29" s="18"/>
      <c r="K29" s="18" t="s">
        <v>286</v>
      </c>
      <c r="L29" s="66"/>
      <c r="M29" s="18"/>
      <c r="N29" s="18" t="s">
        <v>392</v>
      </c>
      <c r="O29" s="18" t="s">
        <v>406</v>
      </c>
      <c r="P29" s="155"/>
      <c r="Q29" s="18"/>
      <c r="R29" s="142"/>
      <c r="S29" s="17"/>
      <c r="T29" s="67"/>
      <c r="U29" s="17"/>
      <c r="V29" s="143"/>
      <c r="W29" s="17"/>
      <c r="X29" s="17" t="s">
        <v>12</v>
      </c>
      <c r="Y29" s="17"/>
      <c r="Z29" s="71"/>
      <c r="AA29" s="17"/>
      <c r="AB29" s="21"/>
      <c r="AC29" s="21"/>
      <c r="AD29" s="21"/>
      <c r="AE29" s="21"/>
      <c r="AF29" s="21"/>
      <c r="AG29" s="21"/>
      <c r="AH29" s="17"/>
      <c r="AI29" s="17"/>
      <c r="AJ29" s="81" t="s">
        <v>682</v>
      </c>
      <c r="AK29" s="81" t="s">
        <v>683</v>
      </c>
      <c r="AL29" s="83"/>
      <c r="AM29" s="83"/>
      <c r="AN29" s="19"/>
      <c r="AO29" s="113"/>
      <c r="AP29" s="113"/>
      <c r="AQ29" s="165" t="s">
        <v>721</v>
      </c>
    </row>
    <row r="30" spans="1:43" s="3" customFormat="1" ht="52.8" hidden="1" x14ac:dyDescent="0.25">
      <c r="A30" s="32">
        <v>28</v>
      </c>
      <c r="B30" s="147"/>
      <c r="C30" s="149" t="s">
        <v>238</v>
      </c>
      <c r="D30" s="149" t="s">
        <v>233</v>
      </c>
      <c r="E30" s="149" t="s">
        <v>379</v>
      </c>
      <c r="F30" s="149" t="s">
        <v>499</v>
      </c>
      <c r="G30" s="150"/>
      <c r="H30" s="150"/>
      <c r="I30" s="150"/>
      <c r="J30" s="150"/>
      <c r="K30" s="150" t="s">
        <v>288</v>
      </c>
      <c r="L30" s="148"/>
      <c r="M30" s="150"/>
      <c r="N30" s="150" t="s">
        <v>509</v>
      </c>
      <c r="O30" s="150" t="s">
        <v>542</v>
      </c>
      <c r="P30" s="150" t="s">
        <v>561</v>
      </c>
      <c r="Q30" s="150"/>
      <c r="R30" s="142"/>
      <c r="S30" s="17" t="s">
        <v>722</v>
      </c>
      <c r="T30" s="67"/>
      <c r="U30" s="17"/>
      <c r="V30" s="143"/>
      <c r="W30" s="17"/>
      <c r="X30" s="17" t="s">
        <v>16</v>
      </c>
      <c r="Y30" s="17" t="s">
        <v>681</v>
      </c>
      <c r="Z30" s="71"/>
      <c r="AA30" s="17"/>
      <c r="AB30" s="21"/>
      <c r="AC30" s="21"/>
      <c r="AD30" s="21"/>
      <c r="AE30" s="21"/>
      <c r="AF30" s="21"/>
      <c r="AG30" s="21"/>
      <c r="AH30" s="17"/>
      <c r="AI30" s="17"/>
      <c r="AJ30" s="81" t="s">
        <v>680</v>
      </c>
      <c r="AK30" s="81">
        <f>IF(K30&lt;&gt;"",SubByOrg,"")</f>
        <v>0</v>
      </c>
      <c r="AL30" s="83"/>
      <c r="AM30" s="83"/>
      <c r="AN30" s="19"/>
      <c r="AO30" s="113"/>
      <c r="AP30" s="113"/>
      <c r="AQ30" s="165" t="s">
        <v>696</v>
      </c>
    </row>
    <row r="31" spans="1:43" s="3" customFormat="1" ht="39.6" hidden="1" x14ac:dyDescent="0.25">
      <c r="A31" s="65">
        <v>29</v>
      </c>
      <c r="B31" s="147"/>
      <c r="C31" s="149" t="s">
        <v>238</v>
      </c>
      <c r="D31" s="149" t="s">
        <v>483</v>
      </c>
      <c r="E31" s="149" t="s">
        <v>255</v>
      </c>
      <c r="F31" s="149"/>
      <c r="G31" s="150"/>
      <c r="H31" s="150"/>
      <c r="I31" s="150"/>
      <c r="J31" s="150"/>
      <c r="K31" s="150" t="s">
        <v>288</v>
      </c>
      <c r="L31" s="148"/>
      <c r="M31" s="150"/>
      <c r="N31" s="150"/>
      <c r="O31" s="150"/>
      <c r="P31" s="150" t="s">
        <v>561</v>
      </c>
      <c r="Q31" s="150"/>
      <c r="R31" s="142"/>
      <c r="S31" s="17" t="s">
        <v>722</v>
      </c>
      <c r="T31" s="67"/>
      <c r="U31" s="17"/>
      <c r="V31" s="143"/>
      <c r="W31" s="17"/>
      <c r="X31" s="17" t="s">
        <v>16</v>
      </c>
      <c r="Y31" s="17" t="s">
        <v>681</v>
      </c>
      <c r="Z31" s="71"/>
      <c r="AA31" s="17"/>
      <c r="AB31" s="21"/>
      <c r="AC31" s="21"/>
      <c r="AD31" s="21"/>
      <c r="AE31" s="21"/>
      <c r="AF31" s="21"/>
      <c r="AG31" s="21"/>
      <c r="AH31" s="17"/>
      <c r="AI31" s="17"/>
      <c r="AJ31" s="81" t="s">
        <v>680</v>
      </c>
      <c r="AK31" s="81">
        <f>IF(K31&lt;&gt;"",SubByOrg,"")</f>
        <v>0</v>
      </c>
      <c r="AL31" s="83"/>
      <c r="AM31" s="83"/>
      <c r="AN31" s="19"/>
      <c r="AO31" s="113"/>
      <c r="AP31" s="113"/>
      <c r="AQ31" s="165" t="s">
        <v>696</v>
      </c>
    </row>
    <row r="32" spans="1:43" s="3" customFormat="1" ht="39.6" hidden="1" x14ac:dyDescent="0.25">
      <c r="A32" s="32">
        <v>30</v>
      </c>
      <c r="B32" s="147"/>
      <c r="C32" s="147" t="s">
        <v>238</v>
      </c>
      <c r="D32" s="149" t="s">
        <v>484</v>
      </c>
      <c r="E32" s="149"/>
      <c r="F32" s="149"/>
      <c r="G32" s="150"/>
      <c r="H32" s="150"/>
      <c r="I32" s="150"/>
      <c r="J32" s="150"/>
      <c r="K32" s="150" t="s">
        <v>288</v>
      </c>
      <c r="L32" s="148"/>
      <c r="M32" s="150"/>
      <c r="N32" s="150"/>
      <c r="O32" s="150"/>
      <c r="P32" s="150" t="s">
        <v>561</v>
      </c>
      <c r="Q32" s="148"/>
      <c r="R32" s="82"/>
      <c r="S32" s="17" t="s">
        <v>722</v>
      </c>
      <c r="T32" s="67"/>
      <c r="U32" s="67"/>
      <c r="V32" s="140"/>
      <c r="W32" s="67"/>
      <c r="X32" s="67" t="s">
        <v>16</v>
      </c>
      <c r="Y32" s="67" t="s">
        <v>681</v>
      </c>
      <c r="Z32" s="70"/>
      <c r="AA32" s="67"/>
      <c r="AB32" s="68"/>
      <c r="AC32" s="68"/>
      <c r="AD32" s="68"/>
      <c r="AE32" s="68"/>
      <c r="AF32" s="68"/>
      <c r="AG32" s="68"/>
      <c r="AH32" s="67"/>
      <c r="AI32" s="67"/>
      <c r="AJ32" s="81" t="s">
        <v>680</v>
      </c>
      <c r="AK32" s="81">
        <f>IF(K32&lt;&gt;"",SubByOrg,"")</f>
        <v>0</v>
      </c>
      <c r="AL32" s="83"/>
      <c r="AM32" s="83"/>
      <c r="AN32" s="69"/>
      <c r="AO32" s="113"/>
      <c r="AP32" s="113"/>
      <c r="AQ32" s="165" t="s">
        <v>696</v>
      </c>
    </row>
    <row r="33" spans="1:43" s="3" customFormat="1" ht="39.6" hidden="1" x14ac:dyDescent="0.25">
      <c r="A33" s="65">
        <v>31</v>
      </c>
      <c r="B33" s="72"/>
      <c r="C33" s="73" t="s">
        <v>238</v>
      </c>
      <c r="D33" s="73" t="s">
        <v>233</v>
      </c>
      <c r="E33" s="73" t="s">
        <v>256</v>
      </c>
      <c r="F33" s="73"/>
      <c r="G33" s="18"/>
      <c r="H33" s="18"/>
      <c r="I33" s="18"/>
      <c r="J33" s="18"/>
      <c r="K33" s="18" t="s">
        <v>284</v>
      </c>
      <c r="L33" s="66"/>
      <c r="M33" s="18"/>
      <c r="N33" s="18" t="s">
        <v>632</v>
      </c>
      <c r="O33" s="18" t="s">
        <v>648</v>
      </c>
      <c r="P33" s="155" t="s">
        <v>665</v>
      </c>
      <c r="Q33" s="18"/>
      <c r="R33" s="142"/>
      <c r="S33" s="17"/>
      <c r="T33" s="67"/>
      <c r="U33" s="17"/>
      <c r="V33" s="143"/>
      <c r="W33" s="17"/>
      <c r="X33" s="17" t="s">
        <v>12</v>
      </c>
      <c r="Y33" s="17"/>
      <c r="Z33" s="71"/>
      <c r="AA33" s="17"/>
      <c r="AB33" s="21"/>
      <c r="AC33" s="21"/>
      <c r="AD33" s="21"/>
      <c r="AE33" s="21"/>
      <c r="AF33" s="21"/>
      <c r="AG33" s="21"/>
      <c r="AH33" s="17"/>
      <c r="AI33" s="17"/>
      <c r="AJ33" s="81" t="s">
        <v>672</v>
      </c>
      <c r="AK33" s="81" t="s">
        <v>673</v>
      </c>
      <c r="AL33" s="83"/>
      <c r="AM33" s="83"/>
      <c r="AN33" s="19"/>
      <c r="AO33" s="113"/>
      <c r="AP33" s="113"/>
      <c r="AQ33" s="154" t="s">
        <v>721</v>
      </c>
    </row>
    <row r="34" spans="1:43" s="3" customFormat="1" ht="39.6" hidden="1" x14ac:dyDescent="0.25">
      <c r="A34" s="32">
        <v>32</v>
      </c>
      <c r="B34" s="72"/>
      <c r="C34" s="72" t="s">
        <v>238</v>
      </c>
      <c r="D34" s="72" t="s">
        <v>233</v>
      </c>
      <c r="E34" s="72" t="s">
        <v>256</v>
      </c>
      <c r="F34" s="72"/>
      <c r="G34" s="66"/>
      <c r="H34" s="66"/>
      <c r="I34" s="66"/>
      <c r="J34" s="66"/>
      <c r="K34" s="66" t="s">
        <v>284</v>
      </c>
      <c r="L34" s="66"/>
      <c r="M34" s="66"/>
      <c r="N34" s="66" t="s">
        <v>633</v>
      </c>
      <c r="O34" s="66" t="s">
        <v>649</v>
      </c>
      <c r="P34" s="156" t="s">
        <v>666</v>
      </c>
      <c r="Q34" s="66"/>
      <c r="R34" s="82"/>
      <c r="S34" s="67"/>
      <c r="T34" s="67"/>
      <c r="U34" s="67"/>
      <c r="V34" s="140"/>
      <c r="W34" s="67"/>
      <c r="X34" s="67" t="s">
        <v>12</v>
      </c>
      <c r="Y34" s="67"/>
      <c r="Z34" s="70"/>
      <c r="AA34" s="67"/>
      <c r="AB34" s="68"/>
      <c r="AC34" s="68"/>
      <c r="AD34" s="68"/>
      <c r="AE34" s="68"/>
      <c r="AF34" s="68"/>
      <c r="AG34" s="68"/>
      <c r="AH34" s="67"/>
      <c r="AI34" s="67"/>
      <c r="AJ34" s="81" t="s">
        <v>672</v>
      </c>
      <c r="AK34" s="81" t="s">
        <v>673</v>
      </c>
      <c r="AL34" s="83"/>
      <c r="AM34" s="83"/>
      <c r="AN34" s="69"/>
      <c r="AO34" s="113"/>
      <c r="AP34" s="113"/>
      <c r="AQ34" s="154" t="s">
        <v>721</v>
      </c>
    </row>
    <row r="35" spans="1:43" s="3" customFormat="1" ht="118.8" x14ac:dyDescent="0.25">
      <c r="A35" s="65">
        <v>33</v>
      </c>
      <c r="B35" s="72" t="s">
        <v>116</v>
      </c>
      <c r="C35" s="73" t="s">
        <v>238</v>
      </c>
      <c r="D35" s="73" t="s">
        <v>233</v>
      </c>
      <c r="E35" s="73"/>
      <c r="F35" s="73"/>
      <c r="G35" s="18"/>
      <c r="H35" s="18"/>
      <c r="I35" s="18"/>
      <c r="J35" s="18"/>
      <c r="K35" s="18" t="s">
        <v>284</v>
      </c>
      <c r="L35" s="66"/>
      <c r="M35" s="18"/>
      <c r="N35" s="18" t="s">
        <v>292</v>
      </c>
      <c r="O35" s="18" t="s">
        <v>289</v>
      </c>
      <c r="P35" s="152" t="s">
        <v>324</v>
      </c>
      <c r="Q35" s="18"/>
      <c r="R35" s="142"/>
      <c r="S35" s="167">
        <v>42768</v>
      </c>
      <c r="T35" s="67"/>
      <c r="U35" s="17"/>
      <c r="V35" s="143"/>
      <c r="W35" s="17"/>
      <c r="X35" s="17" t="s">
        <v>13</v>
      </c>
      <c r="Y35" s="17" t="s">
        <v>743</v>
      </c>
      <c r="Z35" s="71"/>
      <c r="AA35" s="17"/>
      <c r="AB35" s="21"/>
      <c r="AC35" s="21"/>
      <c r="AD35" s="21"/>
      <c r="AE35" s="21"/>
      <c r="AF35" s="21"/>
      <c r="AG35" s="21"/>
      <c r="AH35" s="17"/>
      <c r="AI35" s="17"/>
      <c r="AJ35" s="81" t="s">
        <v>674</v>
      </c>
      <c r="AK35" s="81" t="s">
        <v>675</v>
      </c>
      <c r="AL35" s="83"/>
      <c r="AM35" s="83"/>
      <c r="AN35" s="19"/>
      <c r="AO35" s="113"/>
      <c r="AP35" s="113"/>
      <c r="AQ35" s="165" t="s">
        <v>708</v>
      </c>
    </row>
    <row r="36" spans="1:43" s="3" customFormat="1" ht="26.4" hidden="1" x14ac:dyDescent="0.25">
      <c r="A36" s="32">
        <v>34</v>
      </c>
      <c r="B36" s="147"/>
      <c r="C36" s="149" t="s">
        <v>239</v>
      </c>
      <c r="D36" s="149" t="s">
        <v>244</v>
      </c>
      <c r="E36" s="149" t="s">
        <v>257</v>
      </c>
      <c r="F36" s="149" t="s">
        <v>259</v>
      </c>
      <c r="G36" s="150"/>
      <c r="H36" s="150"/>
      <c r="I36" s="150"/>
      <c r="J36" s="150"/>
      <c r="K36" s="150" t="s">
        <v>288</v>
      </c>
      <c r="L36" s="148"/>
      <c r="M36" s="150"/>
      <c r="N36" s="150" t="s">
        <v>523</v>
      </c>
      <c r="O36" s="150"/>
      <c r="P36" s="150" t="s">
        <v>565</v>
      </c>
      <c r="Q36" s="150"/>
      <c r="R36" s="142"/>
      <c r="S36" s="17" t="s">
        <v>722</v>
      </c>
      <c r="T36" s="67"/>
      <c r="U36" s="17"/>
      <c r="V36" s="143"/>
      <c r="W36" s="17"/>
      <c r="X36" s="17" t="s">
        <v>16</v>
      </c>
      <c r="Y36" s="17" t="s">
        <v>681</v>
      </c>
      <c r="Z36" s="71"/>
      <c r="AA36" s="17"/>
      <c r="AB36" s="21"/>
      <c r="AC36" s="21"/>
      <c r="AD36" s="21"/>
      <c r="AE36" s="21"/>
      <c r="AF36" s="21"/>
      <c r="AG36" s="21"/>
      <c r="AH36" s="17"/>
      <c r="AI36" s="17"/>
      <c r="AJ36" s="81" t="s">
        <v>680</v>
      </c>
      <c r="AK36" s="81">
        <f>IF(K36&lt;&gt;"",SubByOrg,"")</f>
        <v>0</v>
      </c>
      <c r="AL36" s="83"/>
      <c r="AM36" s="83"/>
      <c r="AN36" s="19"/>
      <c r="AO36" s="113"/>
      <c r="AP36" s="113"/>
      <c r="AQ36" s="165" t="s">
        <v>696</v>
      </c>
    </row>
    <row r="37" spans="1:43" s="3" customFormat="1" ht="39.6" hidden="1" x14ac:dyDescent="0.25">
      <c r="A37" s="65">
        <v>35</v>
      </c>
      <c r="B37" s="72"/>
      <c r="C37" s="73" t="s">
        <v>239</v>
      </c>
      <c r="D37" s="73" t="s">
        <v>243</v>
      </c>
      <c r="E37" s="73" t="s">
        <v>257</v>
      </c>
      <c r="F37" s="73" t="s">
        <v>271</v>
      </c>
      <c r="G37" s="18"/>
      <c r="H37" s="18"/>
      <c r="I37" s="18"/>
      <c r="J37" s="18"/>
      <c r="K37" s="18" t="s">
        <v>288</v>
      </c>
      <c r="L37" s="66"/>
      <c r="M37" s="18"/>
      <c r="N37" s="18" t="s">
        <v>301</v>
      </c>
      <c r="O37" s="18" t="s">
        <v>319</v>
      </c>
      <c r="P37" s="156" t="s">
        <v>335</v>
      </c>
      <c r="Q37" s="18" t="s">
        <v>352</v>
      </c>
      <c r="R37" s="142"/>
      <c r="S37" s="17"/>
      <c r="T37" s="67"/>
      <c r="U37" s="17"/>
      <c r="V37" s="143"/>
      <c r="W37" s="17"/>
      <c r="X37" s="17" t="s">
        <v>12</v>
      </c>
      <c r="Y37" s="17"/>
      <c r="Z37" s="71"/>
      <c r="AA37" s="17"/>
      <c r="AB37" s="21"/>
      <c r="AC37" s="21"/>
      <c r="AD37" s="21"/>
      <c r="AE37" s="21"/>
      <c r="AF37" s="21"/>
      <c r="AG37" s="21"/>
      <c r="AH37" s="17"/>
      <c r="AI37" s="17"/>
      <c r="AJ37" s="81" t="s">
        <v>674</v>
      </c>
      <c r="AK37" s="81" t="s">
        <v>675</v>
      </c>
      <c r="AL37" s="83"/>
      <c r="AM37" s="83"/>
      <c r="AN37" s="19"/>
      <c r="AO37" s="113"/>
      <c r="AP37" s="113"/>
      <c r="AQ37" s="154" t="s">
        <v>721</v>
      </c>
    </row>
    <row r="38" spans="1:43" s="3" customFormat="1" ht="145.19999999999999" x14ac:dyDescent="0.25">
      <c r="A38" s="32">
        <v>36</v>
      </c>
      <c r="B38" s="72"/>
      <c r="C38" s="73" t="s">
        <v>239</v>
      </c>
      <c r="D38" s="73" t="s">
        <v>243</v>
      </c>
      <c r="E38" s="73" t="s">
        <v>257</v>
      </c>
      <c r="F38" s="73" t="s">
        <v>271</v>
      </c>
      <c r="G38" s="18"/>
      <c r="H38" s="18"/>
      <c r="I38" s="18"/>
      <c r="J38" s="18"/>
      <c r="K38" s="18" t="s">
        <v>284</v>
      </c>
      <c r="L38" s="66"/>
      <c r="M38" s="18"/>
      <c r="N38" s="18"/>
      <c r="O38" s="18"/>
      <c r="P38" s="155" t="s">
        <v>334</v>
      </c>
      <c r="Q38" s="18" t="s">
        <v>351</v>
      </c>
      <c r="R38" s="142"/>
      <c r="S38" s="167">
        <v>42775</v>
      </c>
      <c r="T38" s="67"/>
      <c r="U38" s="17"/>
      <c r="V38" s="143"/>
      <c r="W38" s="17"/>
      <c r="X38" s="17" t="s">
        <v>13</v>
      </c>
      <c r="Y38" s="17" t="s">
        <v>763</v>
      </c>
      <c r="Z38" s="71"/>
      <c r="AA38" s="17"/>
      <c r="AB38" s="21"/>
      <c r="AC38" s="21"/>
      <c r="AD38" s="21"/>
      <c r="AE38" s="21"/>
      <c r="AF38" s="21"/>
      <c r="AG38" s="21"/>
      <c r="AH38" s="17"/>
      <c r="AI38" s="17"/>
      <c r="AJ38" s="81" t="s">
        <v>674</v>
      </c>
      <c r="AK38" s="81" t="s">
        <v>675</v>
      </c>
      <c r="AL38" s="83"/>
      <c r="AM38" s="83"/>
      <c r="AN38" s="19"/>
      <c r="AO38" s="113"/>
      <c r="AP38" s="113"/>
      <c r="AQ38" s="154" t="s">
        <v>774</v>
      </c>
    </row>
    <row r="39" spans="1:43" s="3" customFormat="1" ht="145.19999999999999" x14ac:dyDescent="0.25">
      <c r="A39" s="65">
        <v>37</v>
      </c>
      <c r="B39" s="72"/>
      <c r="C39" s="73" t="s">
        <v>239</v>
      </c>
      <c r="D39" s="73" t="s">
        <v>244</v>
      </c>
      <c r="E39" s="73" t="s">
        <v>257</v>
      </c>
      <c r="F39" s="73" t="s">
        <v>272</v>
      </c>
      <c r="G39" s="18"/>
      <c r="H39" s="18"/>
      <c r="I39" s="18"/>
      <c r="J39" s="18"/>
      <c r="K39" s="18" t="s">
        <v>284</v>
      </c>
      <c r="L39" s="66"/>
      <c r="M39" s="18"/>
      <c r="N39" s="18" t="s">
        <v>302</v>
      </c>
      <c r="O39" s="18"/>
      <c r="P39" s="152" t="s">
        <v>336</v>
      </c>
      <c r="Q39" s="18"/>
      <c r="R39" s="142"/>
      <c r="S39" s="167">
        <v>42768</v>
      </c>
      <c r="T39" s="67"/>
      <c r="U39" s="17"/>
      <c r="V39" s="143"/>
      <c r="W39" s="17"/>
      <c r="X39" s="17" t="s">
        <v>13</v>
      </c>
      <c r="Y39" s="17" t="s">
        <v>744</v>
      </c>
      <c r="Z39" s="71"/>
      <c r="AA39" s="17"/>
      <c r="AB39" s="21"/>
      <c r="AC39" s="21"/>
      <c r="AD39" s="21"/>
      <c r="AE39" s="21"/>
      <c r="AF39" s="21"/>
      <c r="AG39" s="21"/>
      <c r="AH39" s="17"/>
      <c r="AI39" s="17"/>
      <c r="AJ39" s="81" t="s">
        <v>674</v>
      </c>
      <c r="AK39" s="81" t="s">
        <v>675</v>
      </c>
      <c r="AL39" s="83"/>
      <c r="AM39" s="83"/>
      <c r="AN39" s="19"/>
      <c r="AO39" s="113"/>
      <c r="AP39" s="113"/>
      <c r="AQ39" s="154" t="s">
        <v>718</v>
      </c>
    </row>
    <row r="40" spans="1:43" ht="145.19999999999999" x14ac:dyDescent="0.25">
      <c r="A40" s="32">
        <v>38</v>
      </c>
      <c r="B40" s="72"/>
      <c r="C40" s="73" t="s">
        <v>239</v>
      </c>
      <c r="D40" s="73" t="s">
        <v>245</v>
      </c>
      <c r="E40" s="73" t="s">
        <v>258</v>
      </c>
      <c r="F40" s="73" t="s">
        <v>273</v>
      </c>
      <c r="G40" s="18"/>
      <c r="H40" s="18"/>
      <c r="I40" s="18"/>
      <c r="J40" s="18"/>
      <c r="K40" s="18" t="s">
        <v>288</v>
      </c>
      <c r="L40" s="66"/>
      <c r="M40" s="18"/>
      <c r="N40" s="18"/>
      <c r="O40" s="18"/>
      <c r="P40" s="152" t="s">
        <v>337</v>
      </c>
      <c r="Q40" s="18" t="s">
        <v>353</v>
      </c>
      <c r="R40" s="142"/>
      <c r="S40" s="167">
        <v>42754</v>
      </c>
      <c r="T40" s="67"/>
      <c r="U40" s="17"/>
      <c r="V40" s="143"/>
      <c r="W40" s="17"/>
      <c r="X40" s="17" t="s">
        <v>13</v>
      </c>
      <c r="Y40" s="17" t="s">
        <v>727</v>
      </c>
      <c r="Z40" s="71">
        <v>42754</v>
      </c>
      <c r="AA40" s="17"/>
      <c r="AB40" s="21">
        <v>8</v>
      </c>
      <c r="AC40" s="21">
        <v>0</v>
      </c>
      <c r="AD40" s="21">
        <v>0</v>
      </c>
      <c r="AE40" s="21"/>
      <c r="AF40" s="21"/>
      <c r="AG40" s="21"/>
      <c r="AH40" s="17"/>
      <c r="AI40" s="17"/>
      <c r="AJ40" s="81" t="s">
        <v>674</v>
      </c>
      <c r="AK40" s="81" t="s">
        <v>675</v>
      </c>
      <c r="AL40" s="83"/>
      <c r="AM40" s="83"/>
      <c r="AN40" s="19"/>
      <c r="AO40" s="113"/>
      <c r="AP40" s="113"/>
      <c r="AQ40" s="154" t="s">
        <v>694</v>
      </c>
    </row>
    <row r="41" spans="1:43" s="3" customFormat="1" ht="66" hidden="1" x14ac:dyDescent="0.25">
      <c r="A41" s="65">
        <v>39</v>
      </c>
      <c r="B41" s="72" t="s">
        <v>116</v>
      </c>
      <c r="C41" s="73" t="s">
        <v>239</v>
      </c>
      <c r="D41" s="73" t="s">
        <v>245</v>
      </c>
      <c r="E41" s="73" t="s">
        <v>380</v>
      </c>
      <c r="F41" s="73"/>
      <c r="G41" s="18"/>
      <c r="H41" s="18"/>
      <c r="I41" s="18"/>
      <c r="J41" s="18"/>
      <c r="K41" s="18" t="s">
        <v>286</v>
      </c>
      <c r="L41" s="66"/>
      <c r="M41" s="18"/>
      <c r="N41" s="18" t="s">
        <v>393</v>
      </c>
      <c r="O41" s="18" t="s">
        <v>407</v>
      </c>
      <c r="P41" s="155" t="s">
        <v>421</v>
      </c>
      <c r="Q41" s="18"/>
      <c r="R41" s="142"/>
      <c r="S41" s="17"/>
      <c r="T41" s="67"/>
      <c r="U41" s="17"/>
      <c r="V41" s="143"/>
      <c r="W41" s="17"/>
      <c r="X41" s="17" t="s">
        <v>12</v>
      </c>
      <c r="Y41" s="17"/>
      <c r="Z41" s="71"/>
      <c r="AA41" s="17"/>
      <c r="AB41" s="21"/>
      <c r="AC41" s="21"/>
      <c r="AD41" s="21"/>
      <c r="AE41" s="21"/>
      <c r="AF41" s="21"/>
      <c r="AG41" s="21"/>
      <c r="AH41" s="17"/>
      <c r="AI41" s="17"/>
      <c r="AJ41" s="81" t="s">
        <v>682</v>
      </c>
      <c r="AK41" s="81" t="s">
        <v>683</v>
      </c>
      <c r="AL41" s="83"/>
      <c r="AM41" s="83"/>
      <c r="AN41" s="19"/>
      <c r="AO41" s="113"/>
      <c r="AP41" s="113"/>
      <c r="AQ41" s="164" t="s">
        <v>721</v>
      </c>
    </row>
    <row r="42" spans="1:43" s="3" customFormat="1" ht="26.4" hidden="1" x14ac:dyDescent="0.25">
      <c r="A42" s="32">
        <v>40</v>
      </c>
      <c r="B42" s="147"/>
      <c r="C42" s="149" t="s">
        <v>240</v>
      </c>
      <c r="D42" s="149" t="s">
        <v>234</v>
      </c>
      <c r="E42" s="149" t="s">
        <v>389</v>
      </c>
      <c r="F42" s="149" t="s">
        <v>261</v>
      </c>
      <c r="G42" s="150"/>
      <c r="H42" s="150"/>
      <c r="I42" s="150"/>
      <c r="J42" s="150"/>
      <c r="K42" s="150" t="s">
        <v>286</v>
      </c>
      <c r="L42" s="148"/>
      <c r="M42" s="150"/>
      <c r="N42" s="150" t="s">
        <v>538</v>
      </c>
      <c r="O42" s="150" t="s">
        <v>556</v>
      </c>
      <c r="P42" s="150"/>
      <c r="Q42" s="150"/>
      <c r="R42" s="142"/>
      <c r="S42" s="17" t="s">
        <v>722</v>
      </c>
      <c r="T42" s="67"/>
      <c r="U42" s="17"/>
      <c r="V42" s="143"/>
      <c r="W42" s="17"/>
      <c r="X42" s="17" t="s">
        <v>16</v>
      </c>
      <c r="Y42" s="17" t="s">
        <v>681</v>
      </c>
      <c r="Z42" s="71"/>
      <c r="AA42" s="17"/>
      <c r="AB42" s="21"/>
      <c r="AC42" s="21"/>
      <c r="AD42" s="21"/>
      <c r="AE42" s="21"/>
      <c r="AF42" s="21"/>
      <c r="AG42" s="21"/>
      <c r="AH42" s="17"/>
      <c r="AI42" s="17"/>
      <c r="AJ42" s="81" t="s">
        <v>680</v>
      </c>
      <c r="AK42" s="81">
        <f>IF(K42&lt;&gt;"",SubByOrg,"")</f>
        <v>0</v>
      </c>
      <c r="AL42" s="83"/>
      <c r="AM42" s="83"/>
      <c r="AN42" s="19"/>
      <c r="AO42" s="113"/>
      <c r="AP42" s="113"/>
      <c r="AQ42" s="114"/>
    </row>
    <row r="43" spans="1:43" s="3" customFormat="1" ht="26.4" hidden="1" x14ac:dyDescent="0.25">
      <c r="A43" s="65">
        <v>41</v>
      </c>
      <c r="B43" s="72" t="s">
        <v>116</v>
      </c>
      <c r="C43" s="73" t="s">
        <v>239</v>
      </c>
      <c r="D43" s="73" t="s">
        <v>245</v>
      </c>
      <c r="E43" s="73" t="s">
        <v>258</v>
      </c>
      <c r="F43" s="73"/>
      <c r="G43" s="18"/>
      <c r="H43" s="18"/>
      <c r="I43" s="18"/>
      <c r="J43" s="18"/>
      <c r="K43" s="18" t="s">
        <v>286</v>
      </c>
      <c r="L43" s="66"/>
      <c r="M43" s="18"/>
      <c r="N43" s="18" t="s">
        <v>582</v>
      </c>
      <c r="O43" s="18" t="s">
        <v>583</v>
      </c>
      <c r="P43" s="155"/>
      <c r="Q43" s="18"/>
      <c r="R43" s="142"/>
      <c r="S43" s="17"/>
      <c r="T43" s="67"/>
      <c r="U43" s="17"/>
      <c r="V43" s="143"/>
      <c r="W43" s="17"/>
      <c r="X43" s="17" t="s">
        <v>12</v>
      </c>
      <c r="Y43" s="17"/>
      <c r="Z43" s="71"/>
      <c r="AA43" s="17"/>
      <c r="AB43" s="21"/>
      <c r="AC43" s="21"/>
      <c r="AD43" s="21"/>
      <c r="AE43" s="21"/>
      <c r="AF43" s="21"/>
      <c r="AG43" s="21"/>
      <c r="AH43" s="17"/>
      <c r="AI43" s="17"/>
      <c r="AJ43" s="81" t="s">
        <v>685</v>
      </c>
      <c r="AK43" s="81" t="s">
        <v>686</v>
      </c>
      <c r="AL43" s="83"/>
      <c r="AM43" s="83"/>
      <c r="AN43" s="19"/>
      <c r="AO43" s="113"/>
      <c r="AP43" s="113"/>
      <c r="AQ43" s="165" t="s">
        <v>721</v>
      </c>
    </row>
    <row r="44" spans="1:43" s="3" customFormat="1" ht="184.8" x14ac:dyDescent="0.25">
      <c r="A44" s="32">
        <v>42</v>
      </c>
      <c r="B44" s="72"/>
      <c r="C44" s="73" t="s">
        <v>239</v>
      </c>
      <c r="D44" s="73" t="s">
        <v>245</v>
      </c>
      <c r="E44" s="73" t="s">
        <v>258</v>
      </c>
      <c r="F44" s="73"/>
      <c r="G44" s="18"/>
      <c r="H44" s="18"/>
      <c r="I44" s="18"/>
      <c r="J44" s="18"/>
      <c r="K44" s="18" t="s">
        <v>287</v>
      </c>
      <c r="L44" s="66"/>
      <c r="M44" s="18"/>
      <c r="N44" s="18"/>
      <c r="O44" s="18"/>
      <c r="P44" s="152" t="s">
        <v>584</v>
      </c>
      <c r="Q44" s="18"/>
      <c r="R44" s="142"/>
      <c r="S44" s="167">
        <v>42775</v>
      </c>
      <c r="T44" s="67"/>
      <c r="U44" s="17"/>
      <c r="V44" s="143"/>
      <c r="W44" s="17"/>
      <c r="X44" s="17" t="s">
        <v>13</v>
      </c>
      <c r="Y44" s="17" t="s">
        <v>765</v>
      </c>
      <c r="Z44" s="71"/>
      <c r="AA44" s="17"/>
      <c r="AB44" s="21"/>
      <c r="AC44" s="21"/>
      <c r="AD44" s="21"/>
      <c r="AE44" s="21"/>
      <c r="AF44" s="21"/>
      <c r="AG44" s="21"/>
      <c r="AH44" s="17"/>
      <c r="AI44" s="17"/>
      <c r="AJ44" s="81" t="s">
        <v>685</v>
      </c>
      <c r="AK44" s="81" t="s">
        <v>686</v>
      </c>
      <c r="AL44" s="83"/>
      <c r="AM44" s="83"/>
      <c r="AN44" s="19"/>
      <c r="AO44" s="113"/>
      <c r="AP44" s="113"/>
      <c r="AQ44" s="164" t="s">
        <v>710</v>
      </c>
    </row>
    <row r="45" spans="1:43" s="3" customFormat="1" ht="79.2" x14ac:dyDescent="0.25">
      <c r="A45" s="65">
        <v>43</v>
      </c>
      <c r="B45" s="72"/>
      <c r="C45" s="73" t="s">
        <v>239</v>
      </c>
      <c r="D45" s="73" t="s">
        <v>245</v>
      </c>
      <c r="E45" s="73" t="s">
        <v>258</v>
      </c>
      <c r="F45" s="73"/>
      <c r="G45" s="18"/>
      <c r="H45" s="18"/>
      <c r="I45" s="18"/>
      <c r="J45" s="18"/>
      <c r="K45" s="18" t="s">
        <v>284</v>
      </c>
      <c r="L45" s="66"/>
      <c r="M45" s="18"/>
      <c r="N45" s="18"/>
      <c r="O45" s="18"/>
      <c r="P45" s="155" t="s">
        <v>667</v>
      </c>
      <c r="Q45" s="18"/>
      <c r="R45" s="142"/>
      <c r="S45" s="17"/>
      <c r="T45" s="67"/>
      <c r="U45" s="17"/>
      <c r="V45" s="143"/>
      <c r="W45" s="17"/>
      <c r="X45" s="17" t="s">
        <v>13</v>
      </c>
      <c r="Y45" s="17"/>
      <c r="Z45" s="71"/>
      <c r="AA45" s="17"/>
      <c r="AB45" s="21"/>
      <c r="AC45" s="21"/>
      <c r="AD45" s="21"/>
      <c r="AE45" s="21"/>
      <c r="AF45" s="21"/>
      <c r="AG45" s="21"/>
      <c r="AH45" s="17"/>
      <c r="AI45" s="17"/>
      <c r="AJ45" s="81" t="s">
        <v>672</v>
      </c>
      <c r="AK45" s="81" t="s">
        <v>673</v>
      </c>
      <c r="AL45" s="83"/>
      <c r="AM45" s="83"/>
      <c r="AN45" s="19"/>
      <c r="AO45" s="113"/>
      <c r="AP45" s="113"/>
      <c r="AQ45" s="114" t="s">
        <v>704</v>
      </c>
    </row>
    <row r="46" spans="1:43" ht="303.60000000000002" x14ac:dyDescent="0.25">
      <c r="A46" s="32">
        <v>44</v>
      </c>
      <c r="B46" s="72" t="s">
        <v>116</v>
      </c>
      <c r="C46" s="73" t="s">
        <v>239</v>
      </c>
      <c r="D46" s="73" t="s">
        <v>245</v>
      </c>
      <c r="E46" s="73"/>
      <c r="F46" s="160"/>
      <c r="G46" s="18"/>
      <c r="H46" s="18"/>
      <c r="I46" s="18"/>
      <c r="J46" s="18" t="s">
        <v>285</v>
      </c>
      <c r="K46" s="18" t="s">
        <v>285</v>
      </c>
      <c r="L46" s="66"/>
      <c r="M46" s="18"/>
      <c r="N46" s="18" t="s">
        <v>591</v>
      </c>
      <c r="O46" s="18" t="s">
        <v>594</v>
      </c>
      <c r="P46" s="152" t="s">
        <v>595</v>
      </c>
      <c r="Q46" s="18"/>
      <c r="R46" s="142"/>
      <c r="S46" s="167">
        <v>42754</v>
      </c>
      <c r="T46" s="67"/>
      <c r="U46" s="17"/>
      <c r="V46" s="143"/>
      <c r="W46" s="17"/>
      <c r="X46" s="17" t="s">
        <v>13</v>
      </c>
      <c r="Y46" s="17" t="s">
        <v>728</v>
      </c>
      <c r="Z46" s="71">
        <v>42754</v>
      </c>
      <c r="AA46" s="17"/>
      <c r="AB46" s="21">
        <v>8</v>
      </c>
      <c r="AC46" s="21">
        <v>0</v>
      </c>
      <c r="AD46" s="21">
        <v>0</v>
      </c>
      <c r="AE46" s="21"/>
      <c r="AF46" s="21"/>
      <c r="AG46" s="21"/>
      <c r="AH46" s="17"/>
      <c r="AI46" s="17"/>
      <c r="AJ46" s="81" t="s">
        <v>687</v>
      </c>
      <c r="AK46" s="81" t="s">
        <v>688</v>
      </c>
      <c r="AL46" s="83"/>
      <c r="AM46" s="83"/>
      <c r="AN46" s="19"/>
      <c r="AO46" s="113"/>
      <c r="AP46" s="113"/>
      <c r="AQ46" s="165" t="s">
        <v>717</v>
      </c>
    </row>
    <row r="47" spans="1:43" s="3" customFormat="1" ht="26.4" hidden="1" x14ac:dyDescent="0.25">
      <c r="A47" s="65">
        <v>45</v>
      </c>
      <c r="B47" s="72"/>
      <c r="C47" s="73" t="s">
        <v>240</v>
      </c>
      <c r="D47" s="73" t="s">
        <v>234</v>
      </c>
      <c r="E47" s="73" t="s">
        <v>259</v>
      </c>
      <c r="F47" s="73"/>
      <c r="G47" s="18"/>
      <c r="H47" s="18"/>
      <c r="I47" s="18"/>
      <c r="J47" s="18"/>
      <c r="K47" s="18" t="s">
        <v>286</v>
      </c>
      <c r="L47" s="66"/>
      <c r="M47" s="18"/>
      <c r="N47" s="18"/>
      <c r="O47" s="18"/>
      <c r="P47" s="155" t="s">
        <v>585</v>
      </c>
      <c r="Q47" s="18"/>
      <c r="R47" s="142"/>
      <c r="S47" s="17"/>
      <c r="T47" s="67"/>
      <c r="U47" s="17"/>
      <c r="V47" s="143"/>
      <c r="W47" s="17"/>
      <c r="X47" s="17" t="s">
        <v>12</v>
      </c>
      <c r="Y47" s="17"/>
      <c r="Z47" s="71"/>
      <c r="AA47" s="17"/>
      <c r="AB47" s="21"/>
      <c r="AC47" s="21"/>
      <c r="AD47" s="21"/>
      <c r="AE47" s="21"/>
      <c r="AF47" s="21"/>
      <c r="AG47" s="21"/>
      <c r="AH47" s="17"/>
      <c r="AI47" s="17"/>
      <c r="AJ47" s="81" t="s">
        <v>685</v>
      </c>
      <c r="AK47" s="81" t="s">
        <v>686</v>
      </c>
      <c r="AL47" s="83"/>
      <c r="AM47" s="83"/>
      <c r="AN47" s="19"/>
      <c r="AO47" s="113"/>
      <c r="AP47" s="113"/>
      <c r="AQ47" s="165" t="s">
        <v>721</v>
      </c>
    </row>
    <row r="48" spans="1:43" s="3" customFormat="1" ht="105.6" x14ac:dyDescent="0.25">
      <c r="A48" s="32">
        <v>46</v>
      </c>
      <c r="B48" s="72"/>
      <c r="C48" s="73" t="s">
        <v>240</v>
      </c>
      <c r="D48" s="73" t="s">
        <v>234</v>
      </c>
      <c r="E48" s="73" t="s">
        <v>260</v>
      </c>
      <c r="F48" s="73"/>
      <c r="G48" s="18"/>
      <c r="H48" s="18"/>
      <c r="I48" s="18"/>
      <c r="J48" s="18"/>
      <c r="K48" s="18" t="s">
        <v>284</v>
      </c>
      <c r="L48" s="66"/>
      <c r="M48" s="18"/>
      <c r="N48" s="18"/>
      <c r="O48" s="18"/>
      <c r="P48" s="152" t="s">
        <v>669</v>
      </c>
      <c r="Q48" s="18"/>
      <c r="R48" s="142"/>
      <c r="S48" s="17"/>
      <c r="T48" s="67"/>
      <c r="U48" s="17"/>
      <c r="V48" s="143"/>
      <c r="W48" s="17"/>
      <c r="X48" s="17" t="s">
        <v>13</v>
      </c>
      <c r="Y48" s="17" t="s">
        <v>757</v>
      </c>
      <c r="Z48" s="71"/>
      <c r="AA48" s="17"/>
      <c r="AB48" s="21"/>
      <c r="AC48" s="21"/>
      <c r="AD48" s="21"/>
      <c r="AE48" s="21"/>
      <c r="AF48" s="21"/>
      <c r="AG48" s="21"/>
      <c r="AH48" s="17"/>
      <c r="AI48" s="17"/>
      <c r="AJ48" s="81" t="s">
        <v>672</v>
      </c>
      <c r="AK48" s="81" t="s">
        <v>673</v>
      </c>
      <c r="AL48" s="83"/>
      <c r="AM48" s="83"/>
      <c r="AN48" s="19"/>
      <c r="AO48" s="113"/>
      <c r="AP48" s="113"/>
      <c r="AQ48" s="114"/>
    </row>
    <row r="49" spans="1:43" s="3" customFormat="1" ht="52.8" hidden="1" x14ac:dyDescent="0.25">
      <c r="A49" s="65">
        <v>47</v>
      </c>
      <c r="B49" s="72" t="s">
        <v>116</v>
      </c>
      <c r="C49" s="73" t="s">
        <v>240</v>
      </c>
      <c r="D49" s="73" t="s">
        <v>234</v>
      </c>
      <c r="E49" s="73"/>
      <c r="F49" s="73"/>
      <c r="G49" s="18"/>
      <c r="H49" s="18"/>
      <c r="I49" s="18"/>
      <c r="J49" s="18"/>
      <c r="K49" s="18" t="s">
        <v>285</v>
      </c>
      <c r="L49" s="66"/>
      <c r="M49" s="18"/>
      <c r="N49" s="18" t="s">
        <v>289</v>
      </c>
      <c r="O49" s="18" t="s">
        <v>289</v>
      </c>
      <c r="P49" s="155" t="s">
        <v>325</v>
      </c>
      <c r="Q49" s="18"/>
      <c r="R49" s="142"/>
      <c r="S49" s="17"/>
      <c r="T49" s="67"/>
      <c r="U49" s="17"/>
      <c r="V49" s="143"/>
      <c r="W49" s="17"/>
      <c r="X49" s="17" t="s">
        <v>12</v>
      </c>
      <c r="Y49" s="17" t="s">
        <v>703</v>
      </c>
      <c r="Z49" s="71"/>
      <c r="AA49" s="17"/>
      <c r="AB49" s="21"/>
      <c r="AC49" s="21"/>
      <c r="AD49" s="21"/>
      <c r="AE49" s="21"/>
      <c r="AF49" s="21"/>
      <c r="AG49" s="21"/>
      <c r="AH49" s="17"/>
      <c r="AI49" s="17"/>
      <c r="AJ49" s="81" t="s">
        <v>674</v>
      </c>
      <c r="AK49" s="81" t="s">
        <v>675</v>
      </c>
      <c r="AL49" s="83"/>
      <c r="AM49" s="83"/>
      <c r="AN49" s="19"/>
      <c r="AO49" s="113"/>
      <c r="AP49" s="113"/>
      <c r="AQ49" s="154" t="s">
        <v>721</v>
      </c>
    </row>
    <row r="50" spans="1:43" s="3" customFormat="1" ht="39.6" hidden="1" x14ac:dyDescent="0.25">
      <c r="A50" s="32">
        <v>48</v>
      </c>
      <c r="B50" s="72" t="s">
        <v>116</v>
      </c>
      <c r="C50" s="72" t="s">
        <v>240</v>
      </c>
      <c r="D50" s="72" t="s">
        <v>234</v>
      </c>
      <c r="E50" s="72"/>
      <c r="F50" s="72"/>
      <c r="G50" s="66"/>
      <c r="H50" s="66"/>
      <c r="I50" s="66"/>
      <c r="J50" s="66"/>
      <c r="K50" s="66" t="s">
        <v>286</v>
      </c>
      <c r="L50" s="66"/>
      <c r="M50" s="66"/>
      <c r="N50" s="66" t="s">
        <v>293</v>
      </c>
      <c r="O50" s="66" t="s">
        <v>314</v>
      </c>
      <c r="P50" s="156" t="s">
        <v>326</v>
      </c>
      <c r="Q50" s="66"/>
      <c r="R50" s="82"/>
      <c r="S50" s="67"/>
      <c r="T50" s="67"/>
      <c r="U50" s="67"/>
      <c r="V50" s="140"/>
      <c r="W50" s="67"/>
      <c r="X50" s="67" t="s">
        <v>12</v>
      </c>
      <c r="Y50" s="67" t="s">
        <v>721</v>
      </c>
      <c r="Z50" s="70"/>
      <c r="AA50" s="67"/>
      <c r="AB50" s="68"/>
      <c r="AC50" s="68"/>
      <c r="AD50" s="68"/>
      <c r="AE50" s="68"/>
      <c r="AF50" s="68"/>
      <c r="AG50" s="68"/>
      <c r="AH50" s="67"/>
      <c r="AI50" s="67"/>
      <c r="AJ50" s="81" t="s">
        <v>674</v>
      </c>
      <c r="AK50" s="81" t="s">
        <v>675</v>
      </c>
      <c r="AL50" s="83"/>
      <c r="AM50" s="83"/>
      <c r="AN50" s="69"/>
      <c r="AO50" s="113"/>
      <c r="AP50" s="113"/>
      <c r="AQ50" s="154" t="s">
        <v>721</v>
      </c>
    </row>
    <row r="51" spans="1:43" s="3" customFormat="1" ht="66" x14ac:dyDescent="0.25">
      <c r="A51" s="65">
        <v>49</v>
      </c>
      <c r="B51" s="72" t="s">
        <v>116</v>
      </c>
      <c r="C51" s="73" t="s">
        <v>240</v>
      </c>
      <c r="D51" s="73" t="s">
        <v>234</v>
      </c>
      <c r="E51" s="73"/>
      <c r="F51" s="73"/>
      <c r="G51" s="18"/>
      <c r="H51" s="18"/>
      <c r="I51" s="18"/>
      <c r="J51" s="18"/>
      <c r="K51" s="18" t="s">
        <v>284</v>
      </c>
      <c r="L51" s="66"/>
      <c r="M51" s="18"/>
      <c r="N51" s="18" t="s">
        <v>295</v>
      </c>
      <c r="O51" s="18" t="s">
        <v>289</v>
      </c>
      <c r="P51" s="152" t="s">
        <v>328</v>
      </c>
      <c r="Q51" s="18"/>
      <c r="R51" s="142"/>
      <c r="S51" s="167">
        <v>42768</v>
      </c>
      <c r="T51" s="67"/>
      <c r="U51" s="17"/>
      <c r="V51" s="143"/>
      <c r="W51" s="17"/>
      <c r="X51" s="17" t="s">
        <v>13</v>
      </c>
      <c r="Y51" s="17" t="s">
        <v>745</v>
      </c>
      <c r="Z51" s="71"/>
      <c r="AA51" s="17"/>
      <c r="AB51" s="21"/>
      <c r="AC51" s="21"/>
      <c r="AD51" s="21"/>
      <c r="AE51" s="21"/>
      <c r="AF51" s="21"/>
      <c r="AG51" s="21"/>
      <c r="AH51" s="17"/>
      <c r="AI51" s="17"/>
      <c r="AJ51" s="81" t="s">
        <v>674</v>
      </c>
      <c r="AK51" s="81" t="s">
        <v>675</v>
      </c>
      <c r="AL51" s="83"/>
      <c r="AM51" s="83"/>
      <c r="AN51" s="19"/>
      <c r="AO51" s="113"/>
      <c r="AP51" s="113"/>
      <c r="AQ51" s="154" t="s">
        <v>709</v>
      </c>
    </row>
    <row r="52" spans="1:43" s="3" customFormat="1" ht="39.6" hidden="1" x14ac:dyDescent="0.25">
      <c r="A52" s="32">
        <v>50</v>
      </c>
      <c r="B52" s="72"/>
      <c r="C52" s="73" t="s">
        <v>240</v>
      </c>
      <c r="D52" s="73" t="s">
        <v>234</v>
      </c>
      <c r="E52" s="73" t="s">
        <v>259</v>
      </c>
      <c r="F52" s="73" t="s">
        <v>275</v>
      </c>
      <c r="G52" s="18"/>
      <c r="H52" s="18"/>
      <c r="I52" s="18"/>
      <c r="J52" s="18"/>
      <c r="K52" s="18" t="s">
        <v>284</v>
      </c>
      <c r="L52" s="66"/>
      <c r="M52" s="18"/>
      <c r="N52" s="18" t="s">
        <v>304</v>
      </c>
      <c r="O52" s="18" t="s">
        <v>320</v>
      </c>
      <c r="P52" s="155"/>
      <c r="Q52" s="18" t="s">
        <v>355</v>
      </c>
      <c r="R52" s="142"/>
      <c r="S52" s="17"/>
      <c r="T52" s="67"/>
      <c r="U52" s="17"/>
      <c r="V52" s="143"/>
      <c r="W52" s="17"/>
      <c r="X52" s="17" t="s">
        <v>12</v>
      </c>
      <c r="Y52" s="17"/>
      <c r="Z52" s="71"/>
      <c r="AA52" s="17"/>
      <c r="AB52" s="21"/>
      <c r="AC52" s="21"/>
      <c r="AD52" s="21"/>
      <c r="AE52" s="21"/>
      <c r="AF52" s="21"/>
      <c r="AG52" s="21"/>
      <c r="AH52" s="17"/>
      <c r="AI52" s="17"/>
      <c r="AJ52" s="81" t="s">
        <v>674</v>
      </c>
      <c r="AK52" s="81" t="s">
        <v>675</v>
      </c>
      <c r="AL52" s="83"/>
      <c r="AM52" s="83"/>
      <c r="AN52" s="19"/>
      <c r="AO52" s="113"/>
      <c r="AP52" s="113"/>
      <c r="AQ52" s="165" t="s">
        <v>721</v>
      </c>
    </row>
    <row r="53" spans="1:43" s="3" customFormat="1" ht="26.4" hidden="1" x14ac:dyDescent="0.25">
      <c r="A53" s="65">
        <v>51</v>
      </c>
      <c r="B53" s="72"/>
      <c r="C53" s="73" t="s">
        <v>240</v>
      </c>
      <c r="D53" s="73" t="s">
        <v>234</v>
      </c>
      <c r="E53" s="73"/>
      <c r="F53" s="73"/>
      <c r="G53" s="18"/>
      <c r="H53" s="18"/>
      <c r="I53" s="18"/>
      <c r="J53" s="18"/>
      <c r="K53" s="18" t="s">
        <v>286</v>
      </c>
      <c r="L53" s="66"/>
      <c r="M53" s="18"/>
      <c r="N53" s="18" t="s">
        <v>575</v>
      </c>
      <c r="O53" s="18"/>
      <c r="P53" s="155" t="s">
        <v>579</v>
      </c>
      <c r="Q53" s="18"/>
      <c r="R53" s="142"/>
      <c r="S53" s="17"/>
      <c r="T53" s="67"/>
      <c r="U53" s="17"/>
      <c r="V53" s="143"/>
      <c r="W53" s="17"/>
      <c r="X53" s="17" t="s">
        <v>12</v>
      </c>
      <c r="Y53" s="17"/>
      <c r="Z53" s="71"/>
      <c r="AA53" s="17"/>
      <c r="AB53" s="21"/>
      <c r="AC53" s="21"/>
      <c r="AD53" s="21"/>
      <c r="AE53" s="21"/>
      <c r="AF53" s="21"/>
      <c r="AG53" s="21"/>
      <c r="AH53" s="17"/>
      <c r="AI53" s="17"/>
      <c r="AJ53" s="81" t="s">
        <v>684</v>
      </c>
      <c r="AK53" s="81">
        <f>IF(K53&lt;&gt;"",SubByOrg,"")</f>
        <v>0</v>
      </c>
      <c r="AL53" s="83"/>
      <c r="AM53" s="83"/>
      <c r="AN53" s="19"/>
      <c r="AO53" s="113"/>
      <c r="AP53" s="113"/>
      <c r="AQ53" s="165" t="s">
        <v>721</v>
      </c>
    </row>
    <row r="54" spans="1:43" s="3" customFormat="1" ht="66" hidden="1" x14ac:dyDescent="0.25">
      <c r="A54" s="32">
        <v>52</v>
      </c>
      <c r="B54" s="72" t="s">
        <v>116</v>
      </c>
      <c r="C54" s="73" t="s">
        <v>240</v>
      </c>
      <c r="D54" s="73" t="s">
        <v>234</v>
      </c>
      <c r="E54" s="146">
        <v>16</v>
      </c>
      <c r="F54" s="73"/>
      <c r="G54" s="18"/>
      <c r="H54" s="18"/>
      <c r="I54" s="18"/>
      <c r="J54" s="18"/>
      <c r="K54" s="18" t="s">
        <v>286</v>
      </c>
      <c r="L54" s="66"/>
      <c r="M54" s="18"/>
      <c r="N54" s="18" t="s">
        <v>598</v>
      </c>
      <c r="O54" s="18" t="s">
        <v>605</v>
      </c>
      <c r="P54" s="155"/>
      <c r="Q54" s="18"/>
      <c r="R54" s="142"/>
      <c r="S54" s="167"/>
      <c r="T54" s="67"/>
      <c r="U54" s="17"/>
      <c r="V54" s="143"/>
      <c r="W54" s="17"/>
      <c r="X54" s="17" t="s">
        <v>12</v>
      </c>
      <c r="Y54" s="17"/>
      <c r="Z54" s="71"/>
      <c r="AA54" s="17"/>
      <c r="AB54" s="21"/>
      <c r="AC54" s="21"/>
      <c r="AD54" s="21"/>
      <c r="AE54" s="21"/>
      <c r="AF54" s="21"/>
      <c r="AG54" s="21"/>
      <c r="AH54" s="17"/>
      <c r="AI54" s="17"/>
      <c r="AJ54" s="81" t="s">
        <v>615</v>
      </c>
      <c r="AK54" s="81" t="s">
        <v>616</v>
      </c>
      <c r="AL54" s="83"/>
      <c r="AM54" s="83"/>
      <c r="AN54" s="19"/>
      <c r="AO54" s="113"/>
      <c r="AP54" s="113"/>
      <c r="AQ54" s="165" t="s">
        <v>721</v>
      </c>
    </row>
    <row r="55" spans="1:43" s="3" customFormat="1" ht="39.6" hidden="1" x14ac:dyDescent="0.25">
      <c r="A55" s="65">
        <v>53</v>
      </c>
      <c r="B55" s="72"/>
      <c r="C55" s="73" t="s">
        <v>240</v>
      </c>
      <c r="D55" s="73" t="s">
        <v>252</v>
      </c>
      <c r="E55" s="73" t="s">
        <v>266</v>
      </c>
      <c r="F55" s="73" t="s">
        <v>281</v>
      </c>
      <c r="G55" s="18"/>
      <c r="H55" s="18"/>
      <c r="I55" s="18"/>
      <c r="J55" s="18"/>
      <c r="K55" s="18" t="s">
        <v>288</v>
      </c>
      <c r="L55" s="66"/>
      <c r="M55" s="18"/>
      <c r="N55" s="18"/>
      <c r="O55" s="18"/>
      <c r="P55" s="155" t="s">
        <v>346</v>
      </c>
      <c r="Q55" s="18" t="s">
        <v>362</v>
      </c>
      <c r="R55" s="142"/>
      <c r="S55" s="17"/>
      <c r="T55" s="67"/>
      <c r="U55" s="17"/>
      <c r="V55" s="143"/>
      <c r="W55" s="17"/>
      <c r="X55" s="17" t="s">
        <v>12</v>
      </c>
      <c r="Y55" s="17"/>
      <c r="Z55" s="71"/>
      <c r="AA55" s="17"/>
      <c r="AB55" s="21"/>
      <c r="AC55" s="21"/>
      <c r="AD55" s="21"/>
      <c r="AE55" s="21"/>
      <c r="AF55" s="21"/>
      <c r="AG55" s="21"/>
      <c r="AH55" s="17"/>
      <c r="AI55" s="17"/>
      <c r="AJ55" s="81" t="s">
        <v>674</v>
      </c>
      <c r="AK55" s="81" t="s">
        <v>675</v>
      </c>
      <c r="AL55" s="83"/>
      <c r="AM55" s="83"/>
      <c r="AN55" s="19"/>
      <c r="AO55" s="113"/>
      <c r="AP55" s="113"/>
      <c r="AQ55" s="154" t="s">
        <v>721</v>
      </c>
    </row>
    <row r="56" spans="1:43" s="3" customFormat="1" ht="26.4" hidden="1" x14ac:dyDescent="0.25">
      <c r="A56" s="32">
        <v>54</v>
      </c>
      <c r="B56" s="147"/>
      <c r="C56" s="149" t="s">
        <v>239</v>
      </c>
      <c r="D56" s="149" t="s">
        <v>485</v>
      </c>
      <c r="E56" s="149" t="s">
        <v>495</v>
      </c>
      <c r="F56" s="149" t="s">
        <v>255</v>
      </c>
      <c r="G56" s="150"/>
      <c r="H56" s="150"/>
      <c r="I56" s="150"/>
      <c r="J56" s="150"/>
      <c r="K56" s="150" t="s">
        <v>286</v>
      </c>
      <c r="L56" s="148"/>
      <c r="M56" s="150"/>
      <c r="N56" s="150" t="s">
        <v>510</v>
      </c>
      <c r="O56" s="150" t="s">
        <v>543</v>
      </c>
      <c r="P56" s="150"/>
      <c r="Q56" s="150"/>
      <c r="R56" s="142"/>
      <c r="S56" s="17" t="s">
        <v>722</v>
      </c>
      <c r="T56" s="67"/>
      <c r="U56" s="17"/>
      <c r="V56" s="143"/>
      <c r="W56" s="17"/>
      <c r="X56" s="17" t="s">
        <v>16</v>
      </c>
      <c r="Y56" s="17" t="s">
        <v>681</v>
      </c>
      <c r="Z56" s="71"/>
      <c r="AA56" s="17"/>
      <c r="AB56" s="21"/>
      <c r="AC56" s="21"/>
      <c r="AD56" s="21"/>
      <c r="AE56" s="21"/>
      <c r="AF56" s="21"/>
      <c r="AG56" s="21"/>
      <c r="AH56" s="17"/>
      <c r="AI56" s="17"/>
      <c r="AJ56" s="81" t="s">
        <v>680</v>
      </c>
      <c r="AK56" s="81">
        <f t="shared" ref="AK56:AK76" si="1">IF(K56&lt;&gt;"",SubByOrg,"")</f>
        <v>0</v>
      </c>
      <c r="AL56" s="83"/>
      <c r="AM56" s="83"/>
      <c r="AN56" s="19"/>
      <c r="AO56" s="113"/>
      <c r="AP56" s="113"/>
      <c r="AQ56" s="114"/>
    </row>
    <row r="57" spans="1:43" s="3" customFormat="1" ht="26.4" hidden="1" x14ac:dyDescent="0.25">
      <c r="A57" s="65">
        <v>55</v>
      </c>
      <c r="B57" s="147"/>
      <c r="C57" s="147" t="s">
        <v>239</v>
      </c>
      <c r="D57" s="147" t="s">
        <v>485</v>
      </c>
      <c r="E57" s="147" t="s">
        <v>495</v>
      </c>
      <c r="F57" s="147" t="s">
        <v>382</v>
      </c>
      <c r="G57" s="148"/>
      <c r="H57" s="148"/>
      <c r="I57" s="148"/>
      <c r="J57" s="148"/>
      <c r="K57" s="148" t="s">
        <v>286</v>
      </c>
      <c r="L57" s="148"/>
      <c r="M57" s="148"/>
      <c r="N57" s="148" t="s">
        <v>511</v>
      </c>
      <c r="O57" s="148" t="s">
        <v>544</v>
      </c>
      <c r="P57" s="148"/>
      <c r="Q57" s="148"/>
      <c r="R57" s="82"/>
      <c r="S57" s="17" t="s">
        <v>722</v>
      </c>
      <c r="T57" s="67"/>
      <c r="U57" s="67"/>
      <c r="V57" s="140"/>
      <c r="W57" s="67"/>
      <c r="X57" s="67" t="s">
        <v>16</v>
      </c>
      <c r="Y57" s="67" t="s">
        <v>681</v>
      </c>
      <c r="Z57" s="70"/>
      <c r="AA57" s="67"/>
      <c r="AB57" s="68"/>
      <c r="AC57" s="68"/>
      <c r="AD57" s="68"/>
      <c r="AE57" s="68"/>
      <c r="AF57" s="68"/>
      <c r="AG57" s="68"/>
      <c r="AH57" s="67"/>
      <c r="AI57" s="67"/>
      <c r="AJ57" s="81" t="s">
        <v>680</v>
      </c>
      <c r="AK57" s="81">
        <f t="shared" si="1"/>
        <v>0</v>
      </c>
      <c r="AL57" s="83"/>
      <c r="AM57" s="83"/>
      <c r="AN57" s="69"/>
      <c r="AO57" s="113"/>
      <c r="AP57" s="113"/>
      <c r="AQ57" s="114"/>
    </row>
    <row r="58" spans="1:43" s="3" customFormat="1" ht="26.4" hidden="1" x14ac:dyDescent="0.25">
      <c r="A58" s="32">
        <v>56</v>
      </c>
      <c r="B58" s="147"/>
      <c r="C58" s="149" t="s">
        <v>239</v>
      </c>
      <c r="D58" s="149" t="s">
        <v>485</v>
      </c>
      <c r="E58" s="149" t="s">
        <v>495</v>
      </c>
      <c r="F58" s="149" t="s">
        <v>263</v>
      </c>
      <c r="G58" s="150"/>
      <c r="H58" s="150"/>
      <c r="I58" s="150"/>
      <c r="J58" s="150"/>
      <c r="K58" s="150" t="s">
        <v>286</v>
      </c>
      <c r="L58" s="148"/>
      <c r="M58" s="150"/>
      <c r="N58" s="150" t="s">
        <v>512</v>
      </c>
      <c r="O58" s="150" t="s">
        <v>545</v>
      </c>
      <c r="P58" s="150"/>
      <c r="Q58" s="150"/>
      <c r="R58" s="82"/>
      <c r="S58" s="17" t="s">
        <v>722</v>
      </c>
      <c r="T58" s="67"/>
      <c r="U58" s="17"/>
      <c r="V58" s="143"/>
      <c r="W58" s="17"/>
      <c r="X58" s="17" t="s">
        <v>16</v>
      </c>
      <c r="Y58" s="17" t="s">
        <v>681</v>
      </c>
      <c r="Z58" s="71"/>
      <c r="AA58" s="17"/>
      <c r="AB58" s="21"/>
      <c r="AC58" s="21"/>
      <c r="AD58" s="21"/>
      <c r="AE58" s="21"/>
      <c r="AF58" s="21"/>
      <c r="AG58" s="21"/>
      <c r="AH58" s="17"/>
      <c r="AI58" s="17"/>
      <c r="AJ58" s="81" t="s">
        <v>680</v>
      </c>
      <c r="AK58" s="81">
        <f t="shared" si="1"/>
        <v>0</v>
      </c>
      <c r="AL58" s="83"/>
      <c r="AM58" s="83"/>
      <c r="AN58" s="19"/>
      <c r="AO58" s="113"/>
      <c r="AP58" s="113"/>
      <c r="AQ58" s="114"/>
    </row>
    <row r="59" spans="1:43" s="3" customFormat="1" ht="26.4" hidden="1" x14ac:dyDescent="0.25">
      <c r="A59" s="65">
        <v>57</v>
      </c>
      <c r="B59" s="147"/>
      <c r="C59" s="149" t="s">
        <v>239</v>
      </c>
      <c r="D59" s="149" t="s">
        <v>485</v>
      </c>
      <c r="E59" s="149" t="s">
        <v>495</v>
      </c>
      <c r="F59" s="149" t="s">
        <v>263</v>
      </c>
      <c r="G59" s="150"/>
      <c r="H59" s="150"/>
      <c r="I59" s="150"/>
      <c r="J59" s="150"/>
      <c r="K59" s="150" t="s">
        <v>286</v>
      </c>
      <c r="L59" s="148"/>
      <c r="M59" s="150"/>
      <c r="N59" s="150" t="s">
        <v>513</v>
      </c>
      <c r="O59" s="150" t="s">
        <v>546</v>
      </c>
      <c r="P59" s="150"/>
      <c r="Q59" s="150"/>
      <c r="R59" s="82"/>
      <c r="S59" s="17" t="s">
        <v>722</v>
      </c>
      <c r="T59" s="67"/>
      <c r="U59" s="17"/>
      <c r="V59" s="143"/>
      <c r="W59" s="17"/>
      <c r="X59" s="17" t="s">
        <v>16</v>
      </c>
      <c r="Y59" s="17" t="s">
        <v>681</v>
      </c>
      <c r="Z59" s="71"/>
      <c r="AA59" s="17"/>
      <c r="AB59" s="21"/>
      <c r="AC59" s="21"/>
      <c r="AD59" s="21"/>
      <c r="AE59" s="21"/>
      <c r="AF59" s="21"/>
      <c r="AG59" s="21"/>
      <c r="AH59" s="17"/>
      <c r="AI59" s="17"/>
      <c r="AJ59" s="81" t="s">
        <v>680</v>
      </c>
      <c r="AK59" s="81">
        <f t="shared" si="1"/>
        <v>0</v>
      </c>
      <c r="AL59" s="83"/>
      <c r="AM59" s="83"/>
      <c r="AN59" s="19"/>
      <c r="AO59" s="113"/>
      <c r="AP59" s="113"/>
      <c r="AQ59" s="114"/>
    </row>
    <row r="60" spans="1:43" s="3" customFormat="1" ht="26.4" hidden="1" x14ac:dyDescent="0.25">
      <c r="A60" s="32">
        <v>58</v>
      </c>
      <c r="B60" s="147"/>
      <c r="C60" s="149" t="s">
        <v>239</v>
      </c>
      <c r="D60" s="149" t="s">
        <v>485</v>
      </c>
      <c r="E60" s="149" t="s">
        <v>495</v>
      </c>
      <c r="F60" s="149" t="s">
        <v>263</v>
      </c>
      <c r="G60" s="150"/>
      <c r="H60" s="150"/>
      <c r="I60" s="150"/>
      <c r="J60" s="150"/>
      <c r="K60" s="150" t="s">
        <v>286</v>
      </c>
      <c r="L60" s="148"/>
      <c r="M60" s="150"/>
      <c r="N60" s="150" t="s">
        <v>514</v>
      </c>
      <c r="O60" s="150" t="s">
        <v>547</v>
      </c>
      <c r="P60" s="150"/>
      <c r="Q60" s="150"/>
      <c r="R60" s="82"/>
      <c r="S60" s="17" t="s">
        <v>722</v>
      </c>
      <c r="T60" s="67"/>
      <c r="U60" s="17"/>
      <c r="V60" s="143"/>
      <c r="W60" s="17"/>
      <c r="X60" s="17" t="s">
        <v>16</v>
      </c>
      <c r="Y60" s="17" t="s">
        <v>681</v>
      </c>
      <c r="Z60" s="71"/>
      <c r="AA60" s="17"/>
      <c r="AB60" s="21"/>
      <c r="AC60" s="21"/>
      <c r="AD60" s="21"/>
      <c r="AE60" s="21"/>
      <c r="AF60" s="21"/>
      <c r="AG60" s="21"/>
      <c r="AH60" s="17"/>
      <c r="AI60" s="17"/>
      <c r="AJ60" s="81" t="s">
        <v>680</v>
      </c>
      <c r="AK60" s="81">
        <f t="shared" si="1"/>
        <v>0</v>
      </c>
      <c r="AL60" s="83"/>
      <c r="AM60" s="83"/>
      <c r="AN60" s="19"/>
      <c r="AO60" s="113"/>
      <c r="AP60" s="113"/>
      <c r="AQ60" s="114"/>
    </row>
    <row r="61" spans="1:43" s="3" customFormat="1" ht="26.4" hidden="1" x14ac:dyDescent="0.25">
      <c r="A61" s="65">
        <v>59</v>
      </c>
      <c r="B61" s="147"/>
      <c r="C61" s="149" t="s">
        <v>239</v>
      </c>
      <c r="D61" s="149" t="s">
        <v>485</v>
      </c>
      <c r="E61" s="149" t="s">
        <v>495</v>
      </c>
      <c r="F61" s="149" t="s">
        <v>264</v>
      </c>
      <c r="G61" s="150"/>
      <c r="H61" s="150"/>
      <c r="I61" s="150"/>
      <c r="J61" s="150"/>
      <c r="K61" s="150" t="s">
        <v>287</v>
      </c>
      <c r="L61" s="148"/>
      <c r="M61" s="150"/>
      <c r="N61" s="150" t="s">
        <v>515</v>
      </c>
      <c r="O61" s="150" t="s">
        <v>548</v>
      </c>
      <c r="P61" s="150" t="s">
        <v>562</v>
      </c>
      <c r="Q61" s="150"/>
      <c r="R61" s="82"/>
      <c r="S61" s="17" t="s">
        <v>722</v>
      </c>
      <c r="T61" s="67"/>
      <c r="U61" s="17"/>
      <c r="V61" s="143"/>
      <c r="W61" s="17"/>
      <c r="X61" s="17" t="s">
        <v>16</v>
      </c>
      <c r="Y61" s="17" t="s">
        <v>681</v>
      </c>
      <c r="Z61" s="71"/>
      <c r="AA61" s="17"/>
      <c r="AB61" s="21"/>
      <c r="AC61" s="21"/>
      <c r="AD61" s="21"/>
      <c r="AE61" s="21"/>
      <c r="AF61" s="21"/>
      <c r="AG61" s="21"/>
      <c r="AH61" s="17"/>
      <c r="AI61" s="17"/>
      <c r="AJ61" s="81" t="s">
        <v>680</v>
      </c>
      <c r="AK61" s="81">
        <f t="shared" si="1"/>
        <v>0</v>
      </c>
      <c r="AL61" s="83"/>
      <c r="AM61" s="83"/>
      <c r="AN61" s="19"/>
      <c r="AO61" s="113"/>
      <c r="AP61" s="113"/>
      <c r="AQ61" s="114"/>
    </row>
    <row r="62" spans="1:43" s="3" customFormat="1" ht="26.4" hidden="1" x14ac:dyDescent="0.25">
      <c r="A62" s="32">
        <v>60</v>
      </c>
      <c r="B62" s="147"/>
      <c r="C62" s="149" t="s">
        <v>239</v>
      </c>
      <c r="D62" s="149" t="s">
        <v>485</v>
      </c>
      <c r="E62" s="149" t="s">
        <v>495</v>
      </c>
      <c r="F62" s="149" t="s">
        <v>500</v>
      </c>
      <c r="G62" s="150"/>
      <c r="H62" s="150"/>
      <c r="I62" s="150"/>
      <c r="J62" s="150"/>
      <c r="K62" s="150" t="s">
        <v>287</v>
      </c>
      <c r="L62" s="148"/>
      <c r="M62" s="150"/>
      <c r="N62" s="150" t="s">
        <v>516</v>
      </c>
      <c r="O62" s="150"/>
      <c r="P62" s="150" t="s">
        <v>562</v>
      </c>
      <c r="Q62" s="150"/>
      <c r="R62" s="142"/>
      <c r="S62" s="17" t="s">
        <v>722</v>
      </c>
      <c r="T62" s="67"/>
      <c r="U62" s="17"/>
      <c r="V62" s="143"/>
      <c r="W62" s="17"/>
      <c r="X62" s="17" t="s">
        <v>16</v>
      </c>
      <c r="Y62" s="17" t="s">
        <v>681</v>
      </c>
      <c r="Z62" s="71"/>
      <c r="AA62" s="17"/>
      <c r="AB62" s="21"/>
      <c r="AC62" s="21"/>
      <c r="AD62" s="21"/>
      <c r="AE62" s="21"/>
      <c r="AF62" s="21"/>
      <c r="AG62" s="21"/>
      <c r="AH62" s="17"/>
      <c r="AI62" s="17"/>
      <c r="AJ62" s="81" t="s">
        <v>680</v>
      </c>
      <c r="AK62" s="81">
        <f t="shared" si="1"/>
        <v>0</v>
      </c>
      <c r="AL62" s="83"/>
      <c r="AM62" s="83"/>
      <c r="AN62" s="19"/>
      <c r="AO62" s="113"/>
      <c r="AP62" s="113"/>
      <c r="AQ62" s="114"/>
    </row>
    <row r="63" spans="1:43" s="3" customFormat="1" ht="26.4" hidden="1" x14ac:dyDescent="0.25">
      <c r="A63" s="65">
        <v>61</v>
      </c>
      <c r="B63" s="147"/>
      <c r="C63" s="149" t="s">
        <v>239</v>
      </c>
      <c r="D63" s="149" t="s">
        <v>486</v>
      </c>
      <c r="E63" s="149" t="s">
        <v>495</v>
      </c>
      <c r="F63" s="149" t="s">
        <v>501</v>
      </c>
      <c r="G63" s="150"/>
      <c r="H63" s="150"/>
      <c r="I63" s="150"/>
      <c r="J63" s="150"/>
      <c r="K63" s="150" t="s">
        <v>286</v>
      </c>
      <c r="L63" s="148"/>
      <c r="M63" s="150"/>
      <c r="N63" s="150" t="s">
        <v>517</v>
      </c>
      <c r="O63" s="150"/>
      <c r="P63" s="150" t="s">
        <v>563</v>
      </c>
      <c r="Q63" s="150"/>
      <c r="R63" s="142"/>
      <c r="S63" s="17" t="s">
        <v>722</v>
      </c>
      <c r="T63" s="67"/>
      <c r="U63" s="17"/>
      <c r="V63" s="143"/>
      <c r="W63" s="17"/>
      <c r="X63" s="17" t="s">
        <v>16</v>
      </c>
      <c r="Y63" s="17" t="s">
        <v>681</v>
      </c>
      <c r="Z63" s="71"/>
      <c r="AA63" s="17"/>
      <c r="AB63" s="21"/>
      <c r="AC63" s="21"/>
      <c r="AD63" s="21"/>
      <c r="AE63" s="21"/>
      <c r="AF63" s="21"/>
      <c r="AG63" s="21"/>
      <c r="AH63" s="17"/>
      <c r="AI63" s="17"/>
      <c r="AJ63" s="81" t="s">
        <v>680</v>
      </c>
      <c r="AK63" s="81">
        <f t="shared" si="1"/>
        <v>0</v>
      </c>
      <c r="AL63" s="83"/>
      <c r="AM63" s="83"/>
      <c r="AN63" s="19"/>
      <c r="AO63" s="113"/>
      <c r="AP63" s="113"/>
      <c r="AQ63" s="114"/>
    </row>
    <row r="64" spans="1:43" s="3" customFormat="1" ht="26.4" hidden="1" x14ac:dyDescent="0.25">
      <c r="A64" s="32">
        <v>62</v>
      </c>
      <c r="B64" s="147"/>
      <c r="C64" s="149" t="s">
        <v>239</v>
      </c>
      <c r="D64" s="149" t="s">
        <v>486</v>
      </c>
      <c r="E64" s="149" t="s">
        <v>495</v>
      </c>
      <c r="F64" s="149" t="s">
        <v>496</v>
      </c>
      <c r="G64" s="150"/>
      <c r="H64" s="150"/>
      <c r="I64" s="150"/>
      <c r="J64" s="150"/>
      <c r="K64" s="150" t="s">
        <v>286</v>
      </c>
      <c r="L64" s="148"/>
      <c r="M64" s="150"/>
      <c r="N64" s="150" t="s">
        <v>518</v>
      </c>
      <c r="O64" s="150" t="s">
        <v>549</v>
      </c>
      <c r="P64" s="150"/>
      <c r="Q64" s="150"/>
      <c r="R64" s="142"/>
      <c r="S64" s="17" t="s">
        <v>722</v>
      </c>
      <c r="T64" s="67"/>
      <c r="U64" s="17"/>
      <c r="V64" s="143"/>
      <c r="W64" s="17"/>
      <c r="X64" s="17" t="s">
        <v>16</v>
      </c>
      <c r="Y64" s="17" t="s">
        <v>681</v>
      </c>
      <c r="Z64" s="71"/>
      <c r="AA64" s="17"/>
      <c r="AB64" s="21"/>
      <c r="AC64" s="21"/>
      <c r="AD64" s="21"/>
      <c r="AE64" s="21"/>
      <c r="AF64" s="21"/>
      <c r="AG64" s="21"/>
      <c r="AH64" s="17"/>
      <c r="AI64" s="17"/>
      <c r="AJ64" s="81" t="s">
        <v>680</v>
      </c>
      <c r="AK64" s="81">
        <f t="shared" si="1"/>
        <v>0</v>
      </c>
      <c r="AL64" s="83"/>
      <c r="AM64" s="83"/>
      <c r="AN64" s="19"/>
      <c r="AO64" s="113"/>
      <c r="AP64" s="113"/>
      <c r="AQ64" s="114"/>
    </row>
    <row r="65" spans="1:43" s="3" customFormat="1" ht="26.4" hidden="1" x14ac:dyDescent="0.25">
      <c r="A65" s="65">
        <v>63</v>
      </c>
      <c r="B65" s="147"/>
      <c r="C65" s="149" t="s">
        <v>239</v>
      </c>
      <c r="D65" s="149" t="s">
        <v>486</v>
      </c>
      <c r="E65" s="149" t="s">
        <v>257</v>
      </c>
      <c r="F65" s="149" t="s">
        <v>372</v>
      </c>
      <c r="G65" s="150"/>
      <c r="H65" s="150"/>
      <c r="I65" s="150"/>
      <c r="J65" s="150"/>
      <c r="K65" s="150" t="s">
        <v>286</v>
      </c>
      <c r="L65" s="148"/>
      <c r="M65" s="150"/>
      <c r="N65" s="150" t="s">
        <v>519</v>
      </c>
      <c r="O65" s="150" t="s">
        <v>549</v>
      </c>
      <c r="P65" s="150"/>
      <c r="Q65" s="150"/>
      <c r="R65" s="142"/>
      <c r="S65" s="17" t="s">
        <v>722</v>
      </c>
      <c r="T65" s="67"/>
      <c r="U65" s="17"/>
      <c r="V65" s="143"/>
      <c r="W65" s="17"/>
      <c r="X65" s="17" t="s">
        <v>16</v>
      </c>
      <c r="Y65" s="17" t="s">
        <v>681</v>
      </c>
      <c r="Z65" s="71"/>
      <c r="AA65" s="17"/>
      <c r="AB65" s="21"/>
      <c r="AC65" s="21"/>
      <c r="AD65" s="21"/>
      <c r="AE65" s="21"/>
      <c r="AF65" s="21"/>
      <c r="AG65" s="21"/>
      <c r="AH65" s="17"/>
      <c r="AI65" s="17"/>
      <c r="AJ65" s="81" t="s">
        <v>680</v>
      </c>
      <c r="AK65" s="81">
        <f t="shared" si="1"/>
        <v>0</v>
      </c>
      <c r="AL65" s="83"/>
      <c r="AM65" s="83"/>
      <c r="AN65" s="19"/>
      <c r="AO65" s="113"/>
      <c r="AP65" s="113"/>
      <c r="AQ65" s="164"/>
    </row>
    <row r="66" spans="1:43" s="3" customFormat="1" ht="26.4" hidden="1" x14ac:dyDescent="0.25">
      <c r="A66" s="32">
        <v>64</v>
      </c>
      <c r="B66" s="147"/>
      <c r="C66" s="149" t="s">
        <v>239</v>
      </c>
      <c r="D66" s="149" t="s">
        <v>486</v>
      </c>
      <c r="E66" s="149" t="s">
        <v>257</v>
      </c>
      <c r="F66" s="149" t="s">
        <v>502</v>
      </c>
      <c r="G66" s="150"/>
      <c r="H66" s="150"/>
      <c r="I66" s="150"/>
      <c r="J66" s="150"/>
      <c r="K66" s="150" t="s">
        <v>286</v>
      </c>
      <c r="L66" s="148"/>
      <c r="M66" s="150"/>
      <c r="N66" s="151" t="s">
        <v>520</v>
      </c>
      <c r="O66" s="150" t="s">
        <v>550</v>
      </c>
      <c r="P66" s="150"/>
      <c r="Q66" s="150"/>
      <c r="R66" s="142"/>
      <c r="S66" s="17" t="s">
        <v>722</v>
      </c>
      <c r="T66" s="67"/>
      <c r="U66" s="17"/>
      <c r="V66" s="143"/>
      <c r="W66" s="17"/>
      <c r="X66" s="17" t="s">
        <v>16</v>
      </c>
      <c r="Y66" s="17" t="s">
        <v>681</v>
      </c>
      <c r="Z66" s="71"/>
      <c r="AA66" s="17"/>
      <c r="AB66" s="21"/>
      <c r="AC66" s="21"/>
      <c r="AD66" s="21"/>
      <c r="AE66" s="21"/>
      <c r="AF66" s="21"/>
      <c r="AG66" s="21"/>
      <c r="AH66" s="17"/>
      <c r="AI66" s="17"/>
      <c r="AJ66" s="81" t="s">
        <v>680</v>
      </c>
      <c r="AK66" s="81">
        <f t="shared" si="1"/>
        <v>0</v>
      </c>
      <c r="AL66" s="83"/>
      <c r="AM66" s="83"/>
      <c r="AN66" s="19"/>
      <c r="AO66" s="113"/>
      <c r="AP66" s="113"/>
      <c r="AQ66" s="164"/>
    </row>
    <row r="67" spans="1:43" s="3" customFormat="1" ht="26.4" hidden="1" x14ac:dyDescent="0.25">
      <c r="A67" s="65">
        <v>65</v>
      </c>
      <c r="B67" s="147"/>
      <c r="C67" s="149" t="s">
        <v>239</v>
      </c>
      <c r="D67" s="149" t="s">
        <v>487</v>
      </c>
      <c r="E67" s="149" t="s">
        <v>257</v>
      </c>
      <c r="F67" s="149" t="s">
        <v>379</v>
      </c>
      <c r="G67" s="150"/>
      <c r="H67" s="150"/>
      <c r="I67" s="150"/>
      <c r="J67" s="150"/>
      <c r="K67" s="150" t="s">
        <v>286</v>
      </c>
      <c r="L67" s="148"/>
      <c r="M67" s="150"/>
      <c r="N67" s="150" t="s">
        <v>518</v>
      </c>
      <c r="O67" s="150" t="s">
        <v>549</v>
      </c>
      <c r="P67" s="150"/>
      <c r="Q67" s="150"/>
      <c r="R67" s="142"/>
      <c r="S67" s="17" t="s">
        <v>722</v>
      </c>
      <c r="T67" s="67"/>
      <c r="U67" s="17"/>
      <c r="V67" s="143"/>
      <c r="W67" s="17"/>
      <c r="X67" s="17" t="s">
        <v>16</v>
      </c>
      <c r="Y67" s="17" t="s">
        <v>681</v>
      </c>
      <c r="Z67" s="71"/>
      <c r="AA67" s="17"/>
      <c r="AB67" s="21"/>
      <c r="AC67" s="21"/>
      <c r="AD67" s="21"/>
      <c r="AE67" s="21"/>
      <c r="AF67" s="21"/>
      <c r="AG67" s="21"/>
      <c r="AH67" s="17"/>
      <c r="AI67" s="17"/>
      <c r="AJ67" s="81" t="s">
        <v>680</v>
      </c>
      <c r="AK67" s="81">
        <f t="shared" si="1"/>
        <v>0</v>
      </c>
      <c r="AL67" s="83"/>
      <c r="AM67" s="83"/>
      <c r="AN67" s="19"/>
      <c r="AO67" s="113"/>
      <c r="AP67" s="113"/>
      <c r="AQ67" s="114"/>
    </row>
    <row r="68" spans="1:43" s="3" customFormat="1" ht="26.4" hidden="1" x14ac:dyDescent="0.25">
      <c r="A68" s="32">
        <v>66</v>
      </c>
      <c r="B68" s="147"/>
      <c r="C68" s="149" t="s">
        <v>239</v>
      </c>
      <c r="D68" s="149" t="s">
        <v>487</v>
      </c>
      <c r="E68" s="149" t="s">
        <v>257</v>
      </c>
      <c r="F68" s="149" t="s">
        <v>255</v>
      </c>
      <c r="G68" s="150"/>
      <c r="H68" s="150"/>
      <c r="I68" s="150"/>
      <c r="J68" s="150"/>
      <c r="K68" s="150" t="s">
        <v>286</v>
      </c>
      <c r="L68" s="148"/>
      <c r="M68" s="150"/>
      <c r="N68" s="150" t="s">
        <v>521</v>
      </c>
      <c r="O68" s="150" t="s">
        <v>551</v>
      </c>
      <c r="P68" s="150"/>
      <c r="Q68" s="150"/>
      <c r="R68" s="142"/>
      <c r="S68" s="17" t="s">
        <v>722</v>
      </c>
      <c r="T68" s="67"/>
      <c r="U68" s="17"/>
      <c r="V68" s="143"/>
      <c r="W68" s="17"/>
      <c r="X68" s="17" t="s">
        <v>16</v>
      </c>
      <c r="Y68" s="17" t="s">
        <v>681</v>
      </c>
      <c r="Z68" s="71"/>
      <c r="AA68" s="17"/>
      <c r="AB68" s="21"/>
      <c r="AC68" s="21"/>
      <c r="AD68" s="21"/>
      <c r="AE68" s="21"/>
      <c r="AF68" s="21"/>
      <c r="AG68" s="21"/>
      <c r="AH68" s="17"/>
      <c r="AI68" s="17"/>
      <c r="AJ68" s="81" t="s">
        <v>680</v>
      </c>
      <c r="AK68" s="81">
        <f t="shared" si="1"/>
        <v>0</v>
      </c>
      <c r="AL68" s="83"/>
      <c r="AM68" s="83"/>
      <c r="AN68" s="19"/>
      <c r="AO68" s="113"/>
      <c r="AP68" s="113"/>
      <c r="AQ68" s="114"/>
    </row>
    <row r="69" spans="1:43" s="3" customFormat="1" ht="52.8" hidden="1" x14ac:dyDescent="0.25">
      <c r="A69" s="65">
        <v>67</v>
      </c>
      <c r="B69" s="147"/>
      <c r="C69" s="149" t="s">
        <v>239</v>
      </c>
      <c r="D69" s="149" t="s">
        <v>487</v>
      </c>
      <c r="E69" s="149" t="s">
        <v>257</v>
      </c>
      <c r="F69" s="149" t="s">
        <v>258</v>
      </c>
      <c r="G69" s="150"/>
      <c r="H69" s="150"/>
      <c r="I69" s="150"/>
      <c r="J69" s="150"/>
      <c r="K69" s="150" t="s">
        <v>287</v>
      </c>
      <c r="L69" s="148"/>
      <c r="M69" s="150"/>
      <c r="N69" s="150" t="s">
        <v>522</v>
      </c>
      <c r="O69" s="150"/>
      <c r="P69" s="150" t="s">
        <v>564</v>
      </c>
      <c r="Q69" s="150"/>
      <c r="R69" s="142"/>
      <c r="S69" s="17" t="s">
        <v>722</v>
      </c>
      <c r="T69" s="67"/>
      <c r="U69" s="17"/>
      <c r="V69" s="143"/>
      <c r="W69" s="17"/>
      <c r="X69" s="17" t="s">
        <v>16</v>
      </c>
      <c r="Y69" s="17" t="s">
        <v>681</v>
      </c>
      <c r="Z69" s="71"/>
      <c r="AA69" s="17"/>
      <c r="AB69" s="21"/>
      <c r="AC69" s="21"/>
      <c r="AD69" s="21"/>
      <c r="AE69" s="21"/>
      <c r="AF69" s="21"/>
      <c r="AG69" s="21"/>
      <c r="AH69" s="17"/>
      <c r="AI69" s="17"/>
      <c r="AJ69" s="81" t="s">
        <v>680</v>
      </c>
      <c r="AK69" s="81">
        <f t="shared" si="1"/>
        <v>0</v>
      </c>
      <c r="AL69" s="83"/>
      <c r="AM69" s="83"/>
      <c r="AN69" s="19"/>
      <c r="AO69" s="113"/>
      <c r="AP69" s="113"/>
      <c r="AQ69" s="114"/>
    </row>
    <row r="70" spans="1:43" s="3" customFormat="1" ht="52.8" hidden="1" x14ac:dyDescent="0.25">
      <c r="A70" s="32">
        <v>68</v>
      </c>
      <c r="B70" s="147"/>
      <c r="C70" s="147" t="s">
        <v>239</v>
      </c>
      <c r="D70" s="147" t="s">
        <v>488</v>
      </c>
      <c r="E70" s="147" t="s">
        <v>257</v>
      </c>
      <c r="F70" s="147" t="s">
        <v>499</v>
      </c>
      <c r="G70" s="148"/>
      <c r="H70" s="148"/>
      <c r="I70" s="148"/>
      <c r="J70" s="148"/>
      <c r="K70" s="148" t="s">
        <v>286</v>
      </c>
      <c r="L70" s="148"/>
      <c r="M70" s="148"/>
      <c r="N70" s="148" t="s">
        <v>524</v>
      </c>
      <c r="O70" s="148"/>
      <c r="P70" s="148" t="s">
        <v>566</v>
      </c>
      <c r="Q70" s="148"/>
      <c r="R70" s="82"/>
      <c r="S70" s="17" t="s">
        <v>722</v>
      </c>
      <c r="T70" s="67"/>
      <c r="U70" s="67"/>
      <c r="V70" s="140"/>
      <c r="W70" s="67"/>
      <c r="X70" s="67" t="s">
        <v>16</v>
      </c>
      <c r="Y70" s="67" t="s">
        <v>681</v>
      </c>
      <c r="Z70" s="70"/>
      <c r="AA70" s="67"/>
      <c r="AB70" s="68"/>
      <c r="AC70" s="68"/>
      <c r="AD70" s="68"/>
      <c r="AE70" s="68"/>
      <c r="AF70" s="68"/>
      <c r="AG70" s="68"/>
      <c r="AH70" s="67"/>
      <c r="AI70" s="67"/>
      <c r="AJ70" s="81" t="s">
        <v>680</v>
      </c>
      <c r="AK70" s="81">
        <f t="shared" si="1"/>
        <v>0</v>
      </c>
      <c r="AL70" s="83"/>
      <c r="AM70" s="83"/>
      <c r="AN70" s="69"/>
      <c r="AO70" s="113"/>
      <c r="AP70" s="113"/>
      <c r="AQ70" s="114"/>
    </row>
    <row r="71" spans="1:43" s="3" customFormat="1" ht="52.8" hidden="1" x14ac:dyDescent="0.25">
      <c r="A71" s="65">
        <v>69</v>
      </c>
      <c r="B71" s="147"/>
      <c r="C71" s="149" t="s">
        <v>239</v>
      </c>
      <c r="D71" s="149" t="s">
        <v>489</v>
      </c>
      <c r="E71" s="149" t="s">
        <v>380</v>
      </c>
      <c r="F71" s="149" t="s">
        <v>379</v>
      </c>
      <c r="G71" s="150"/>
      <c r="H71" s="150"/>
      <c r="I71" s="150"/>
      <c r="J71" s="150"/>
      <c r="K71" s="150" t="s">
        <v>284</v>
      </c>
      <c r="L71" s="148"/>
      <c r="M71" s="150"/>
      <c r="N71" s="150" t="s">
        <v>525</v>
      </c>
      <c r="O71" s="150"/>
      <c r="P71" s="150" t="s">
        <v>567</v>
      </c>
      <c r="Q71" s="150"/>
      <c r="R71" s="142"/>
      <c r="S71" s="17" t="s">
        <v>722</v>
      </c>
      <c r="T71" s="67"/>
      <c r="U71" s="17"/>
      <c r="V71" s="143"/>
      <c r="W71" s="17"/>
      <c r="X71" s="67" t="s">
        <v>16</v>
      </c>
      <c r="Y71" s="67" t="s">
        <v>681</v>
      </c>
      <c r="Z71" s="71"/>
      <c r="AA71" s="17"/>
      <c r="AB71" s="21"/>
      <c r="AC71" s="21"/>
      <c r="AD71" s="21"/>
      <c r="AE71" s="21"/>
      <c r="AF71" s="21"/>
      <c r="AG71" s="21"/>
      <c r="AH71" s="17"/>
      <c r="AI71" s="17"/>
      <c r="AJ71" s="81" t="s">
        <v>680</v>
      </c>
      <c r="AK71" s="81">
        <f t="shared" si="1"/>
        <v>0</v>
      </c>
      <c r="AL71" s="83"/>
      <c r="AM71" s="83"/>
      <c r="AN71" s="19"/>
      <c r="AO71" s="113"/>
      <c r="AP71" s="113"/>
      <c r="AQ71" s="114"/>
    </row>
    <row r="72" spans="1:43" s="3" customFormat="1" ht="26.4" hidden="1" x14ac:dyDescent="0.25">
      <c r="A72" s="32">
        <v>70</v>
      </c>
      <c r="B72" s="147"/>
      <c r="C72" s="149" t="s">
        <v>239</v>
      </c>
      <c r="D72" s="149" t="s">
        <v>490</v>
      </c>
      <c r="E72" s="149" t="s">
        <v>383</v>
      </c>
      <c r="F72" s="149" t="s">
        <v>380</v>
      </c>
      <c r="G72" s="150"/>
      <c r="H72" s="150"/>
      <c r="I72" s="150"/>
      <c r="J72" s="150"/>
      <c r="K72" s="150" t="s">
        <v>288</v>
      </c>
      <c r="L72" s="148"/>
      <c r="M72" s="150"/>
      <c r="N72" s="150" t="s">
        <v>526</v>
      </c>
      <c r="O72" s="150"/>
      <c r="P72" s="150" t="s">
        <v>568</v>
      </c>
      <c r="Q72" s="150"/>
      <c r="R72" s="142"/>
      <c r="S72" s="17" t="s">
        <v>722</v>
      </c>
      <c r="T72" s="67"/>
      <c r="U72" s="17"/>
      <c r="V72" s="143"/>
      <c r="W72" s="17"/>
      <c r="X72" s="67" t="s">
        <v>16</v>
      </c>
      <c r="Y72" s="67" t="s">
        <v>681</v>
      </c>
      <c r="Z72" s="71"/>
      <c r="AA72" s="17"/>
      <c r="AB72" s="21"/>
      <c r="AC72" s="21"/>
      <c r="AD72" s="21"/>
      <c r="AE72" s="21"/>
      <c r="AF72" s="21"/>
      <c r="AG72" s="21"/>
      <c r="AH72" s="17"/>
      <c r="AI72" s="17"/>
      <c r="AJ72" s="81" t="s">
        <v>680</v>
      </c>
      <c r="AK72" s="81">
        <f t="shared" si="1"/>
        <v>0</v>
      </c>
      <c r="AL72" s="83"/>
      <c r="AM72" s="83"/>
      <c r="AN72" s="19"/>
      <c r="AO72" s="113"/>
      <c r="AP72" s="113"/>
      <c r="AQ72" s="165" t="s">
        <v>696</v>
      </c>
    </row>
    <row r="73" spans="1:43" s="3" customFormat="1" ht="26.4" hidden="1" x14ac:dyDescent="0.25">
      <c r="A73" s="65">
        <v>71</v>
      </c>
      <c r="B73" s="147"/>
      <c r="C73" s="149" t="s">
        <v>239</v>
      </c>
      <c r="D73" s="149" t="s">
        <v>491</v>
      </c>
      <c r="E73" s="149" t="s">
        <v>384</v>
      </c>
      <c r="F73" s="149" t="s">
        <v>237</v>
      </c>
      <c r="G73" s="150"/>
      <c r="H73" s="150"/>
      <c r="I73" s="150"/>
      <c r="J73" s="150"/>
      <c r="K73" s="150" t="s">
        <v>288</v>
      </c>
      <c r="L73" s="148"/>
      <c r="M73" s="150"/>
      <c r="N73" s="150" t="s">
        <v>527</v>
      </c>
      <c r="O73" s="150"/>
      <c r="P73" s="150" t="s">
        <v>568</v>
      </c>
      <c r="Q73" s="150"/>
      <c r="R73" s="142"/>
      <c r="S73" s="17" t="s">
        <v>722</v>
      </c>
      <c r="T73" s="67"/>
      <c r="U73" s="17"/>
      <c r="V73" s="143"/>
      <c r="W73" s="17"/>
      <c r="X73" s="67" t="s">
        <v>16</v>
      </c>
      <c r="Y73" s="67" t="s">
        <v>681</v>
      </c>
      <c r="Z73" s="71"/>
      <c r="AA73" s="17"/>
      <c r="AB73" s="21"/>
      <c r="AC73" s="21"/>
      <c r="AD73" s="21"/>
      <c r="AE73" s="21"/>
      <c r="AF73" s="21"/>
      <c r="AG73" s="21"/>
      <c r="AH73" s="17"/>
      <c r="AI73" s="17"/>
      <c r="AJ73" s="81" t="s">
        <v>680</v>
      </c>
      <c r="AK73" s="81">
        <f t="shared" si="1"/>
        <v>0</v>
      </c>
      <c r="AL73" s="83"/>
      <c r="AM73" s="83"/>
      <c r="AN73" s="19"/>
      <c r="AO73" s="113"/>
      <c r="AP73" s="113"/>
      <c r="AQ73" s="165" t="s">
        <v>696</v>
      </c>
    </row>
    <row r="74" spans="1:43" s="3" customFormat="1" ht="26.4" hidden="1" x14ac:dyDescent="0.25">
      <c r="A74" s="32">
        <v>72</v>
      </c>
      <c r="B74" s="147"/>
      <c r="C74" s="149" t="s">
        <v>239</v>
      </c>
      <c r="D74" s="149" t="s">
        <v>492</v>
      </c>
      <c r="E74" s="149" t="s">
        <v>384</v>
      </c>
      <c r="F74" s="149" t="s">
        <v>503</v>
      </c>
      <c r="G74" s="150"/>
      <c r="H74" s="150"/>
      <c r="I74" s="150"/>
      <c r="J74" s="150"/>
      <c r="K74" s="150" t="s">
        <v>286</v>
      </c>
      <c r="L74" s="148"/>
      <c r="M74" s="150"/>
      <c r="N74" s="150" t="s">
        <v>528</v>
      </c>
      <c r="O74" s="150" t="s">
        <v>552</v>
      </c>
      <c r="P74" s="150"/>
      <c r="Q74" s="150"/>
      <c r="R74" s="142"/>
      <c r="S74" s="17" t="s">
        <v>722</v>
      </c>
      <c r="T74" s="67"/>
      <c r="U74" s="17"/>
      <c r="V74" s="143"/>
      <c r="W74" s="17"/>
      <c r="X74" s="67" t="s">
        <v>16</v>
      </c>
      <c r="Y74" s="67" t="s">
        <v>681</v>
      </c>
      <c r="Z74" s="71"/>
      <c r="AA74" s="17"/>
      <c r="AB74" s="21"/>
      <c r="AC74" s="21"/>
      <c r="AD74" s="21"/>
      <c r="AE74" s="21"/>
      <c r="AF74" s="21"/>
      <c r="AG74" s="21"/>
      <c r="AH74" s="17"/>
      <c r="AI74" s="17"/>
      <c r="AJ74" s="81" t="s">
        <v>680</v>
      </c>
      <c r="AK74" s="81">
        <f t="shared" si="1"/>
        <v>0</v>
      </c>
      <c r="AL74" s="83"/>
      <c r="AM74" s="83"/>
      <c r="AN74" s="19"/>
      <c r="AO74" s="113"/>
      <c r="AP74" s="113"/>
      <c r="AQ74" s="114"/>
    </row>
    <row r="75" spans="1:43" s="3" customFormat="1" ht="26.4" hidden="1" x14ac:dyDescent="0.25">
      <c r="A75" s="65">
        <v>73</v>
      </c>
      <c r="B75" s="147"/>
      <c r="C75" s="149" t="s">
        <v>239</v>
      </c>
      <c r="D75" s="149" t="s">
        <v>492</v>
      </c>
      <c r="E75" s="149" t="s">
        <v>384</v>
      </c>
      <c r="F75" s="149" t="s">
        <v>264</v>
      </c>
      <c r="G75" s="150"/>
      <c r="H75" s="150"/>
      <c r="I75" s="150"/>
      <c r="J75" s="150"/>
      <c r="K75" s="150" t="s">
        <v>284</v>
      </c>
      <c r="L75" s="148"/>
      <c r="M75" s="150"/>
      <c r="N75" s="150" t="s">
        <v>529</v>
      </c>
      <c r="O75" s="150" t="s">
        <v>553</v>
      </c>
      <c r="P75" s="150"/>
      <c r="Q75" s="150"/>
      <c r="R75" s="142"/>
      <c r="S75" s="17" t="s">
        <v>722</v>
      </c>
      <c r="T75" s="67"/>
      <c r="U75" s="17"/>
      <c r="V75" s="143"/>
      <c r="W75" s="17"/>
      <c r="X75" s="67" t="s">
        <v>16</v>
      </c>
      <c r="Y75" s="67" t="s">
        <v>681</v>
      </c>
      <c r="Z75" s="71"/>
      <c r="AA75" s="17"/>
      <c r="AB75" s="21"/>
      <c r="AC75" s="21"/>
      <c r="AD75" s="21"/>
      <c r="AE75" s="21"/>
      <c r="AF75" s="21"/>
      <c r="AG75" s="21"/>
      <c r="AH75" s="17"/>
      <c r="AI75" s="17"/>
      <c r="AJ75" s="81" t="s">
        <v>680</v>
      </c>
      <c r="AK75" s="81">
        <f t="shared" si="1"/>
        <v>0</v>
      </c>
      <c r="AL75" s="83"/>
      <c r="AM75" s="83"/>
      <c r="AN75" s="19"/>
      <c r="AO75" s="113"/>
      <c r="AP75" s="113"/>
      <c r="AQ75" s="114"/>
    </row>
    <row r="76" spans="1:43" s="3" customFormat="1" ht="26.4" hidden="1" x14ac:dyDescent="0.25">
      <c r="A76" s="32">
        <v>74</v>
      </c>
      <c r="B76" s="147"/>
      <c r="C76" s="149" t="s">
        <v>239</v>
      </c>
      <c r="D76" s="149" t="s">
        <v>492</v>
      </c>
      <c r="E76" s="149" t="s">
        <v>384</v>
      </c>
      <c r="F76" s="149" t="s">
        <v>500</v>
      </c>
      <c r="G76" s="150"/>
      <c r="H76" s="150"/>
      <c r="I76" s="150"/>
      <c r="J76" s="150"/>
      <c r="K76" s="150" t="s">
        <v>286</v>
      </c>
      <c r="L76" s="148"/>
      <c r="M76" s="150"/>
      <c r="N76" s="150" t="s">
        <v>530</v>
      </c>
      <c r="O76" s="150" t="s">
        <v>554</v>
      </c>
      <c r="P76" s="150"/>
      <c r="Q76" s="150"/>
      <c r="R76" s="142"/>
      <c r="S76" s="17" t="s">
        <v>722</v>
      </c>
      <c r="T76" s="67"/>
      <c r="U76" s="17"/>
      <c r="V76" s="143"/>
      <c r="W76" s="17"/>
      <c r="X76" s="67" t="s">
        <v>16</v>
      </c>
      <c r="Y76" s="67" t="s">
        <v>681</v>
      </c>
      <c r="Z76" s="71"/>
      <c r="AA76" s="17"/>
      <c r="AB76" s="21"/>
      <c r="AC76" s="21"/>
      <c r="AD76" s="21"/>
      <c r="AE76" s="21"/>
      <c r="AF76" s="21"/>
      <c r="AG76" s="21"/>
      <c r="AH76" s="17"/>
      <c r="AI76" s="17"/>
      <c r="AJ76" s="81" t="s">
        <v>680</v>
      </c>
      <c r="AK76" s="81">
        <f t="shared" si="1"/>
        <v>0</v>
      </c>
      <c r="AL76" s="83"/>
      <c r="AM76" s="83"/>
      <c r="AN76" s="19"/>
      <c r="AO76" s="113"/>
      <c r="AP76" s="113"/>
      <c r="AQ76" s="114"/>
    </row>
    <row r="77" spans="1:43" s="3" customFormat="1" ht="26.4" hidden="1" x14ac:dyDescent="0.25">
      <c r="A77" s="65">
        <v>75</v>
      </c>
      <c r="B77" s="72" t="s">
        <v>116</v>
      </c>
      <c r="C77" s="73" t="s">
        <v>240</v>
      </c>
      <c r="D77" s="73" t="s">
        <v>252</v>
      </c>
      <c r="E77" s="73" t="s">
        <v>266</v>
      </c>
      <c r="F77" s="73"/>
      <c r="G77" s="18"/>
      <c r="H77" s="18"/>
      <c r="I77" s="18"/>
      <c r="J77" s="18"/>
      <c r="K77" s="18" t="s">
        <v>284</v>
      </c>
      <c r="L77" s="66"/>
      <c r="M77" s="18"/>
      <c r="N77" s="18"/>
      <c r="O77" s="18"/>
      <c r="P77" s="155" t="s">
        <v>425</v>
      </c>
      <c r="Q77" s="18"/>
      <c r="R77" s="142"/>
      <c r="S77" s="17"/>
      <c r="T77" s="67"/>
      <c r="U77" s="17"/>
      <c r="V77" s="143"/>
      <c r="W77" s="17"/>
      <c r="X77" s="67" t="s">
        <v>12</v>
      </c>
      <c r="Y77" s="67"/>
      <c r="Z77" s="71"/>
      <c r="AA77" s="17"/>
      <c r="AB77" s="21"/>
      <c r="AC77" s="21"/>
      <c r="AD77" s="21"/>
      <c r="AE77" s="21"/>
      <c r="AF77" s="21"/>
      <c r="AG77" s="21"/>
      <c r="AH77" s="17"/>
      <c r="AI77" s="17"/>
      <c r="AJ77" s="81" t="s">
        <v>682</v>
      </c>
      <c r="AK77" s="81" t="s">
        <v>683</v>
      </c>
      <c r="AL77" s="83"/>
      <c r="AM77" s="83"/>
      <c r="AN77" s="19"/>
      <c r="AO77" s="113"/>
      <c r="AP77" s="113"/>
      <c r="AQ77" s="154" t="s">
        <v>721</v>
      </c>
    </row>
    <row r="78" spans="1:43" s="3" customFormat="1" ht="26.4" hidden="1" x14ac:dyDescent="0.25">
      <c r="A78" s="32">
        <v>76</v>
      </c>
      <c r="B78" s="72"/>
      <c r="C78" s="73" t="s">
        <v>240</v>
      </c>
      <c r="D78" s="73" t="s">
        <v>252</v>
      </c>
      <c r="E78" s="73" t="s">
        <v>266</v>
      </c>
      <c r="F78" s="73"/>
      <c r="G78" s="18"/>
      <c r="H78" s="18"/>
      <c r="I78" s="18"/>
      <c r="J78" s="18"/>
      <c r="K78" s="18" t="s">
        <v>286</v>
      </c>
      <c r="L78" s="66"/>
      <c r="M78" s="18"/>
      <c r="N78" s="18"/>
      <c r="O78" s="18"/>
      <c r="P78" s="155" t="s">
        <v>589</v>
      </c>
      <c r="Q78" s="18"/>
      <c r="R78" s="142"/>
      <c r="S78" s="17"/>
      <c r="T78" s="67"/>
      <c r="U78" s="17"/>
      <c r="V78" s="143"/>
      <c r="W78" s="17"/>
      <c r="X78" s="67" t="s">
        <v>12</v>
      </c>
      <c r="Y78" s="67"/>
      <c r="Z78" s="71"/>
      <c r="AA78" s="17"/>
      <c r="AB78" s="21"/>
      <c r="AC78" s="21"/>
      <c r="AD78" s="21"/>
      <c r="AE78" s="21"/>
      <c r="AF78" s="21"/>
      <c r="AG78" s="21"/>
      <c r="AH78" s="17"/>
      <c r="AI78" s="17"/>
      <c r="AJ78" s="81" t="s">
        <v>685</v>
      </c>
      <c r="AK78" s="81" t="s">
        <v>686</v>
      </c>
      <c r="AL78" s="83"/>
      <c r="AM78" s="83"/>
      <c r="AN78" s="19"/>
      <c r="AO78" s="113"/>
      <c r="AP78" s="113"/>
      <c r="AQ78" s="165" t="s">
        <v>721</v>
      </c>
    </row>
    <row r="79" spans="1:43" s="3" customFormat="1" ht="118.8" x14ac:dyDescent="0.25">
      <c r="A79" s="65">
        <v>77</v>
      </c>
      <c r="B79" s="72"/>
      <c r="C79" s="73" t="s">
        <v>240</v>
      </c>
      <c r="D79" s="73" t="s">
        <v>246</v>
      </c>
      <c r="E79" s="73" t="s">
        <v>259</v>
      </c>
      <c r="F79" s="73" t="s">
        <v>274</v>
      </c>
      <c r="G79" s="18"/>
      <c r="H79" s="18"/>
      <c r="I79" s="18"/>
      <c r="J79" s="18"/>
      <c r="K79" s="18" t="s">
        <v>288</v>
      </c>
      <c r="L79" s="66"/>
      <c r="M79" s="18"/>
      <c r="N79" s="18" t="s">
        <v>303</v>
      </c>
      <c r="O79" s="18"/>
      <c r="P79" s="152" t="s">
        <v>338</v>
      </c>
      <c r="Q79" s="18" t="s">
        <v>354</v>
      </c>
      <c r="R79" s="142"/>
      <c r="S79" s="167">
        <v>42775</v>
      </c>
      <c r="T79" s="67"/>
      <c r="U79" s="17"/>
      <c r="V79" s="143"/>
      <c r="W79" s="17"/>
      <c r="X79" s="67" t="s">
        <v>13</v>
      </c>
      <c r="Y79" s="67" t="s">
        <v>764</v>
      </c>
      <c r="Z79" s="71"/>
      <c r="AA79" s="17"/>
      <c r="AB79" s="21"/>
      <c r="AC79" s="21"/>
      <c r="AD79" s="21"/>
      <c r="AE79" s="21"/>
      <c r="AF79" s="21"/>
      <c r="AG79" s="21"/>
      <c r="AH79" s="17"/>
      <c r="AI79" s="17"/>
      <c r="AJ79" s="81" t="s">
        <v>674</v>
      </c>
      <c r="AK79" s="81" t="s">
        <v>675</v>
      </c>
      <c r="AL79" s="83"/>
      <c r="AM79" s="83"/>
      <c r="AN79" s="19"/>
      <c r="AO79" s="113"/>
      <c r="AP79" s="113"/>
      <c r="AQ79" s="166" t="s">
        <v>758</v>
      </c>
    </row>
    <row r="80" spans="1:43" s="3" customFormat="1" ht="26.4" hidden="1" x14ac:dyDescent="0.25">
      <c r="A80" s="32">
        <v>78</v>
      </c>
      <c r="B80" s="72" t="s">
        <v>116</v>
      </c>
      <c r="C80" s="73" t="s">
        <v>240</v>
      </c>
      <c r="D80" s="73" t="s">
        <v>246</v>
      </c>
      <c r="E80" s="73" t="s">
        <v>259</v>
      </c>
      <c r="F80" s="73"/>
      <c r="G80" s="18"/>
      <c r="H80" s="18"/>
      <c r="I80" s="18"/>
      <c r="J80" s="18"/>
      <c r="K80" s="18" t="s">
        <v>286</v>
      </c>
      <c r="L80" s="66"/>
      <c r="M80" s="18"/>
      <c r="N80" s="18" t="s">
        <v>394</v>
      </c>
      <c r="O80" s="18" t="s">
        <v>408</v>
      </c>
      <c r="P80" s="155" t="s">
        <v>422</v>
      </c>
      <c r="Q80" s="18"/>
      <c r="R80" s="142"/>
      <c r="S80" s="17"/>
      <c r="T80" s="67"/>
      <c r="U80" s="17"/>
      <c r="V80" s="143"/>
      <c r="W80" s="17"/>
      <c r="X80" s="67" t="s">
        <v>12</v>
      </c>
      <c r="Y80" s="67"/>
      <c r="Z80" s="71"/>
      <c r="AA80" s="17"/>
      <c r="AB80" s="21"/>
      <c r="AC80" s="21"/>
      <c r="AD80" s="21"/>
      <c r="AE80" s="21"/>
      <c r="AF80" s="21"/>
      <c r="AG80" s="21"/>
      <c r="AH80" s="17"/>
      <c r="AI80" s="17"/>
      <c r="AJ80" s="81" t="s">
        <v>682</v>
      </c>
      <c r="AK80" s="81" t="s">
        <v>683</v>
      </c>
      <c r="AL80" s="83"/>
      <c r="AM80" s="83"/>
      <c r="AN80" s="19"/>
      <c r="AO80" s="113"/>
      <c r="AP80" s="113"/>
      <c r="AQ80" s="154" t="s">
        <v>721</v>
      </c>
    </row>
    <row r="81" spans="1:43" s="3" customFormat="1" ht="132" hidden="1" x14ac:dyDescent="0.25">
      <c r="A81" s="65">
        <v>79</v>
      </c>
      <c r="B81" s="72" t="s">
        <v>116</v>
      </c>
      <c r="C81" s="73" t="s">
        <v>240</v>
      </c>
      <c r="D81" s="73" t="s">
        <v>246</v>
      </c>
      <c r="E81" s="73" t="s">
        <v>381</v>
      </c>
      <c r="F81" s="73"/>
      <c r="G81" s="18"/>
      <c r="H81" s="18"/>
      <c r="I81" s="18"/>
      <c r="J81" s="18"/>
      <c r="K81" s="18" t="s">
        <v>286</v>
      </c>
      <c r="L81" s="66"/>
      <c r="M81" s="18"/>
      <c r="N81" s="18" t="s">
        <v>395</v>
      </c>
      <c r="O81" s="18" t="s">
        <v>409</v>
      </c>
      <c r="P81" s="155" t="s">
        <v>422</v>
      </c>
      <c r="Q81" s="18"/>
      <c r="R81" s="142"/>
      <c r="S81" s="17"/>
      <c r="T81" s="67"/>
      <c r="U81" s="17"/>
      <c r="V81" s="143"/>
      <c r="W81" s="17"/>
      <c r="X81" s="67" t="s">
        <v>12</v>
      </c>
      <c r="Y81" s="67"/>
      <c r="Z81" s="71"/>
      <c r="AA81" s="17"/>
      <c r="AB81" s="21"/>
      <c r="AC81" s="21"/>
      <c r="AD81" s="21"/>
      <c r="AE81" s="21"/>
      <c r="AF81" s="21"/>
      <c r="AG81" s="21"/>
      <c r="AH81" s="17"/>
      <c r="AI81" s="17"/>
      <c r="AJ81" s="81" t="s">
        <v>682</v>
      </c>
      <c r="AK81" s="81" t="s">
        <v>683</v>
      </c>
      <c r="AL81" s="83"/>
      <c r="AM81" s="83"/>
      <c r="AN81" s="19"/>
      <c r="AO81" s="113"/>
      <c r="AP81" s="113"/>
      <c r="AQ81" s="154" t="s">
        <v>721</v>
      </c>
    </row>
    <row r="82" spans="1:43" s="3" customFormat="1" ht="26.4" hidden="1" x14ac:dyDescent="0.25">
      <c r="A82" s="32">
        <v>80</v>
      </c>
      <c r="B82" s="72" t="s">
        <v>116</v>
      </c>
      <c r="C82" s="73" t="s">
        <v>240</v>
      </c>
      <c r="D82" s="73" t="s">
        <v>246</v>
      </c>
      <c r="E82" s="73" t="s">
        <v>428</v>
      </c>
      <c r="F82" s="73"/>
      <c r="G82" s="18"/>
      <c r="H82" s="18"/>
      <c r="I82" s="18"/>
      <c r="J82" s="18"/>
      <c r="K82" s="18" t="s">
        <v>285</v>
      </c>
      <c r="L82" s="66"/>
      <c r="M82" s="18"/>
      <c r="N82" s="18" t="s">
        <v>430</v>
      </c>
      <c r="O82" s="18"/>
      <c r="P82" s="155" t="s">
        <v>437</v>
      </c>
      <c r="Q82" s="18"/>
      <c r="R82" s="142"/>
      <c r="S82" s="17"/>
      <c r="T82" s="67"/>
      <c r="U82" s="17"/>
      <c r="V82" s="143"/>
      <c r="W82" s="17"/>
      <c r="X82" s="67" t="s">
        <v>12</v>
      </c>
      <c r="Y82" s="67"/>
      <c r="Z82" s="71"/>
      <c r="AA82" s="17"/>
      <c r="AB82" s="21"/>
      <c r="AC82" s="21"/>
      <c r="AD82" s="21"/>
      <c r="AE82" s="21"/>
      <c r="AF82" s="21"/>
      <c r="AG82" s="21"/>
      <c r="AH82" s="17"/>
      <c r="AI82" s="17"/>
      <c r="AJ82" s="81" t="s">
        <v>676</v>
      </c>
      <c r="AK82" s="81" t="s">
        <v>677</v>
      </c>
      <c r="AL82" s="83"/>
      <c r="AM82" s="83"/>
      <c r="AN82" s="19"/>
      <c r="AO82" s="113"/>
      <c r="AP82" s="113"/>
      <c r="AQ82" s="165" t="s">
        <v>721</v>
      </c>
    </row>
    <row r="83" spans="1:43" s="3" customFormat="1" ht="211.2" x14ac:dyDescent="0.25">
      <c r="A83" s="65">
        <v>81</v>
      </c>
      <c r="B83" s="72"/>
      <c r="C83" s="73" t="s">
        <v>240</v>
      </c>
      <c r="D83" s="73" t="s">
        <v>246</v>
      </c>
      <c r="E83" s="73" t="s">
        <v>260</v>
      </c>
      <c r="F83" s="73" t="s">
        <v>276</v>
      </c>
      <c r="G83" s="18"/>
      <c r="H83" s="18"/>
      <c r="I83" s="18"/>
      <c r="J83" s="18"/>
      <c r="K83" s="18" t="s">
        <v>284</v>
      </c>
      <c r="L83" s="66"/>
      <c r="M83" s="18"/>
      <c r="N83" s="18" t="s">
        <v>305</v>
      </c>
      <c r="O83" s="18"/>
      <c r="P83" s="152" t="s">
        <v>339</v>
      </c>
      <c r="Q83" s="159" t="s">
        <v>356</v>
      </c>
      <c r="R83" s="142"/>
      <c r="S83" s="167">
        <v>42782</v>
      </c>
      <c r="T83" s="67"/>
      <c r="U83" s="17"/>
      <c r="V83" s="143"/>
      <c r="W83" s="17"/>
      <c r="X83" s="67" t="s">
        <v>13</v>
      </c>
      <c r="Y83" s="67" t="s">
        <v>776</v>
      </c>
      <c r="Z83" s="71"/>
      <c r="AA83" s="17"/>
      <c r="AB83" s="21"/>
      <c r="AC83" s="21"/>
      <c r="AD83" s="21"/>
      <c r="AE83" s="21"/>
      <c r="AF83" s="21"/>
      <c r="AG83" s="21"/>
      <c r="AH83" s="17"/>
      <c r="AI83" s="17"/>
      <c r="AJ83" s="81" t="s">
        <v>674</v>
      </c>
      <c r="AK83" s="81" t="s">
        <v>675</v>
      </c>
      <c r="AL83" s="83"/>
      <c r="AM83" s="83"/>
      <c r="AN83" s="19"/>
      <c r="AO83" s="113"/>
      <c r="AP83" s="113"/>
      <c r="AQ83" s="158" t="s">
        <v>705</v>
      </c>
    </row>
    <row r="84" spans="1:43" s="3" customFormat="1" ht="52.8" hidden="1" x14ac:dyDescent="0.25">
      <c r="A84" s="32">
        <v>82</v>
      </c>
      <c r="B84" s="72"/>
      <c r="C84" s="73" t="s">
        <v>240</v>
      </c>
      <c r="D84" s="73" t="s">
        <v>246</v>
      </c>
      <c r="E84" s="73" t="s">
        <v>260</v>
      </c>
      <c r="F84" s="73" t="s">
        <v>277</v>
      </c>
      <c r="G84" s="18"/>
      <c r="H84" s="18"/>
      <c r="I84" s="18"/>
      <c r="J84" s="18"/>
      <c r="K84" s="18" t="s">
        <v>284</v>
      </c>
      <c r="L84" s="66"/>
      <c r="M84" s="18"/>
      <c r="N84" s="18" t="s">
        <v>306</v>
      </c>
      <c r="O84" s="18" t="s">
        <v>321</v>
      </c>
      <c r="P84" s="155" t="s">
        <v>340</v>
      </c>
      <c r="Q84" s="18" t="s">
        <v>355</v>
      </c>
      <c r="R84" s="142"/>
      <c r="S84" s="17"/>
      <c r="T84" s="67"/>
      <c r="U84" s="17"/>
      <c r="V84" s="143"/>
      <c r="W84" s="17"/>
      <c r="X84" s="67" t="s">
        <v>12</v>
      </c>
      <c r="Y84" s="67"/>
      <c r="Z84" s="71"/>
      <c r="AA84" s="17"/>
      <c r="AB84" s="21"/>
      <c r="AC84" s="21"/>
      <c r="AD84" s="21"/>
      <c r="AE84" s="21"/>
      <c r="AF84" s="21"/>
      <c r="AG84" s="21"/>
      <c r="AH84" s="17"/>
      <c r="AI84" s="17"/>
      <c r="AJ84" s="81" t="s">
        <v>674</v>
      </c>
      <c r="AK84" s="81" t="s">
        <v>675</v>
      </c>
      <c r="AL84" s="83"/>
      <c r="AM84" s="83"/>
      <c r="AN84" s="19"/>
      <c r="AO84" s="113"/>
      <c r="AP84" s="113"/>
      <c r="AQ84" s="154" t="s">
        <v>721</v>
      </c>
    </row>
    <row r="85" spans="1:43" s="3" customFormat="1" ht="158.4" x14ac:dyDescent="0.25">
      <c r="A85" s="65">
        <v>83</v>
      </c>
      <c r="B85" s="72"/>
      <c r="C85" s="73" t="s">
        <v>240</v>
      </c>
      <c r="D85" s="73" t="s">
        <v>247</v>
      </c>
      <c r="E85" s="73" t="s">
        <v>261</v>
      </c>
      <c r="F85" s="73" t="s">
        <v>278</v>
      </c>
      <c r="G85" s="18"/>
      <c r="H85" s="18"/>
      <c r="I85" s="18"/>
      <c r="J85" s="18"/>
      <c r="K85" s="18" t="s">
        <v>288</v>
      </c>
      <c r="L85" s="66"/>
      <c r="M85" s="18"/>
      <c r="N85" s="18" t="s">
        <v>307</v>
      </c>
      <c r="O85" s="18"/>
      <c r="P85" s="152" t="s">
        <v>341</v>
      </c>
      <c r="Q85" s="18" t="s">
        <v>357</v>
      </c>
      <c r="R85" s="142"/>
      <c r="S85" s="167">
        <v>42768</v>
      </c>
      <c r="T85" s="67"/>
      <c r="U85" s="17"/>
      <c r="V85" s="143"/>
      <c r="W85" s="17"/>
      <c r="X85" s="67" t="s">
        <v>13</v>
      </c>
      <c r="Y85" s="67" t="s">
        <v>746</v>
      </c>
      <c r="Z85" s="71"/>
      <c r="AA85" s="17"/>
      <c r="AB85" s="21"/>
      <c r="AC85" s="21"/>
      <c r="AD85" s="21"/>
      <c r="AE85" s="21"/>
      <c r="AF85" s="21"/>
      <c r="AG85" s="21"/>
      <c r="AH85" s="17"/>
      <c r="AI85" s="17"/>
      <c r="AJ85" s="81" t="s">
        <v>674</v>
      </c>
      <c r="AK85" s="81" t="s">
        <v>675</v>
      </c>
      <c r="AL85" s="83"/>
      <c r="AM85" s="83"/>
      <c r="AN85" s="19"/>
      <c r="AO85" s="113"/>
      <c r="AP85" s="113"/>
      <c r="AQ85" s="154" t="s">
        <v>712</v>
      </c>
    </row>
    <row r="86" spans="1:43" s="3" customFormat="1" ht="26.4" hidden="1" x14ac:dyDescent="0.25">
      <c r="A86" s="32">
        <v>84</v>
      </c>
      <c r="B86" s="72" t="s">
        <v>116</v>
      </c>
      <c r="C86" s="73" t="s">
        <v>240</v>
      </c>
      <c r="D86" s="73" t="s">
        <v>247</v>
      </c>
      <c r="E86" s="73" t="s">
        <v>261</v>
      </c>
      <c r="F86" s="73"/>
      <c r="G86" s="18"/>
      <c r="H86" s="18"/>
      <c r="I86" s="18"/>
      <c r="J86" s="18"/>
      <c r="K86" s="18" t="s">
        <v>286</v>
      </c>
      <c r="L86" s="66"/>
      <c r="M86" s="18"/>
      <c r="N86" s="18" t="s">
        <v>396</v>
      </c>
      <c r="O86" s="18" t="s">
        <v>410</v>
      </c>
      <c r="P86" s="155" t="s">
        <v>422</v>
      </c>
      <c r="Q86" s="18"/>
      <c r="R86" s="142"/>
      <c r="S86" s="17"/>
      <c r="T86" s="67"/>
      <c r="U86" s="17"/>
      <c r="V86" s="143"/>
      <c r="W86" s="17"/>
      <c r="X86" s="67" t="s">
        <v>12</v>
      </c>
      <c r="Y86" s="67"/>
      <c r="Z86" s="71"/>
      <c r="AA86" s="17"/>
      <c r="AB86" s="21"/>
      <c r="AC86" s="21"/>
      <c r="AD86" s="21"/>
      <c r="AE86" s="21"/>
      <c r="AF86" s="21"/>
      <c r="AG86" s="21"/>
      <c r="AH86" s="17"/>
      <c r="AI86" s="17"/>
      <c r="AJ86" s="81" t="s">
        <v>682</v>
      </c>
      <c r="AK86" s="81" t="s">
        <v>683</v>
      </c>
      <c r="AL86" s="83"/>
      <c r="AM86" s="83"/>
      <c r="AN86" s="19"/>
      <c r="AO86" s="113"/>
      <c r="AP86" s="113"/>
      <c r="AQ86" s="165" t="s">
        <v>721</v>
      </c>
    </row>
    <row r="87" spans="1:43" s="3" customFormat="1" ht="66" hidden="1" x14ac:dyDescent="0.25">
      <c r="A87" s="65">
        <v>85</v>
      </c>
      <c r="B87" s="72" t="s">
        <v>116</v>
      </c>
      <c r="C87" s="73" t="s">
        <v>240</v>
      </c>
      <c r="D87" s="73" t="s">
        <v>247</v>
      </c>
      <c r="E87" s="73" t="s">
        <v>382</v>
      </c>
      <c r="F87" s="73"/>
      <c r="G87" s="18"/>
      <c r="H87" s="18"/>
      <c r="I87" s="18"/>
      <c r="J87" s="18"/>
      <c r="K87" s="18" t="s">
        <v>286</v>
      </c>
      <c r="L87" s="66"/>
      <c r="M87" s="18"/>
      <c r="N87" s="18" t="s">
        <v>397</v>
      </c>
      <c r="O87" s="18" t="s">
        <v>411</v>
      </c>
      <c r="P87" s="155" t="s">
        <v>423</v>
      </c>
      <c r="Q87" s="18"/>
      <c r="R87" s="142"/>
      <c r="S87" s="17"/>
      <c r="T87" s="67"/>
      <c r="U87" s="17"/>
      <c r="V87" s="143"/>
      <c r="W87" s="17"/>
      <c r="X87" s="67" t="s">
        <v>12</v>
      </c>
      <c r="Y87" s="67"/>
      <c r="Z87" s="71"/>
      <c r="AA87" s="17"/>
      <c r="AB87" s="21"/>
      <c r="AC87" s="21"/>
      <c r="AD87" s="21"/>
      <c r="AE87" s="21"/>
      <c r="AF87" s="21"/>
      <c r="AG87" s="21"/>
      <c r="AH87" s="17"/>
      <c r="AI87" s="17"/>
      <c r="AJ87" s="81" t="s">
        <v>682</v>
      </c>
      <c r="AK87" s="81" t="s">
        <v>683</v>
      </c>
      <c r="AL87" s="83"/>
      <c r="AM87" s="83"/>
      <c r="AN87" s="19"/>
      <c r="AO87" s="113"/>
      <c r="AP87" s="113"/>
      <c r="AQ87" s="154" t="s">
        <v>721</v>
      </c>
    </row>
    <row r="88" spans="1:43" s="3" customFormat="1" ht="66" hidden="1" x14ac:dyDescent="0.25">
      <c r="A88" s="32">
        <v>86</v>
      </c>
      <c r="B88" s="72" t="s">
        <v>116</v>
      </c>
      <c r="C88" s="73" t="s">
        <v>240</v>
      </c>
      <c r="D88" s="73" t="s">
        <v>247</v>
      </c>
      <c r="E88" s="146">
        <v>20</v>
      </c>
      <c r="F88" s="73"/>
      <c r="G88" s="18"/>
      <c r="H88" s="18"/>
      <c r="I88" s="18"/>
      <c r="J88" s="18"/>
      <c r="K88" s="18" t="s">
        <v>286</v>
      </c>
      <c r="L88" s="66"/>
      <c r="M88" s="18"/>
      <c r="N88" s="18" t="s">
        <v>599</v>
      </c>
      <c r="O88" s="18"/>
      <c r="P88" s="155" t="s">
        <v>608</v>
      </c>
      <c r="Q88" s="18"/>
      <c r="R88" s="142"/>
      <c r="S88" s="17"/>
      <c r="T88" s="67"/>
      <c r="U88" s="17"/>
      <c r="V88" s="143"/>
      <c r="W88" s="17"/>
      <c r="X88" s="67" t="s">
        <v>12</v>
      </c>
      <c r="Y88" s="67"/>
      <c r="Z88" s="71"/>
      <c r="AA88" s="17"/>
      <c r="AB88" s="21"/>
      <c r="AC88" s="21"/>
      <c r="AD88" s="21"/>
      <c r="AE88" s="21"/>
      <c r="AF88" s="21"/>
      <c r="AG88" s="21"/>
      <c r="AH88" s="17"/>
      <c r="AI88" s="17"/>
      <c r="AJ88" s="81" t="s">
        <v>615</v>
      </c>
      <c r="AK88" s="81" t="s">
        <v>616</v>
      </c>
      <c r="AL88" s="83"/>
      <c r="AM88" s="83"/>
      <c r="AN88" s="19"/>
      <c r="AO88" s="113"/>
      <c r="AP88" s="113"/>
      <c r="AQ88" s="165" t="s">
        <v>721</v>
      </c>
    </row>
    <row r="89" spans="1:43" s="3" customFormat="1" ht="66" x14ac:dyDescent="0.25">
      <c r="A89" s="65">
        <v>87</v>
      </c>
      <c r="B89" s="72"/>
      <c r="C89" s="73" t="s">
        <v>240</v>
      </c>
      <c r="D89" s="73" t="s">
        <v>248</v>
      </c>
      <c r="E89" s="73" t="s">
        <v>262</v>
      </c>
      <c r="F89" s="73" t="s">
        <v>278</v>
      </c>
      <c r="G89" s="18"/>
      <c r="H89" s="18"/>
      <c r="I89" s="18"/>
      <c r="J89" s="18"/>
      <c r="K89" s="18" t="s">
        <v>284</v>
      </c>
      <c r="L89" s="66"/>
      <c r="M89" s="18"/>
      <c r="N89" s="18"/>
      <c r="O89" s="18"/>
      <c r="P89" s="152" t="s">
        <v>342</v>
      </c>
      <c r="Q89" s="18" t="s">
        <v>358</v>
      </c>
      <c r="R89" s="142"/>
      <c r="S89" s="167">
        <v>42782</v>
      </c>
      <c r="T89" s="67"/>
      <c r="U89" s="17"/>
      <c r="V89" s="143"/>
      <c r="W89" s="17"/>
      <c r="X89" s="67" t="s">
        <v>17</v>
      </c>
      <c r="Y89" s="67" t="s">
        <v>777</v>
      </c>
      <c r="Z89" s="71"/>
      <c r="AA89" s="17"/>
      <c r="AB89" s="21"/>
      <c r="AC89" s="21"/>
      <c r="AD89" s="21"/>
      <c r="AE89" s="21"/>
      <c r="AF89" s="21"/>
      <c r="AG89" s="21"/>
      <c r="AH89" s="17"/>
      <c r="AI89" s="17"/>
      <c r="AJ89" s="81" t="s">
        <v>674</v>
      </c>
      <c r="AK89" s="81" t="s">
        <v>675</v>
      </c>
      <c r="AL89" s="83"/>
      <c r="AM89" s="83"/>
      <c r="AN89" s="19"/>
      <c r="AO89" s="113"/>
      <c r="AP89" s="113"/>
      <c r="AQ89" s="158" t="s">
        <v>713</v>
      </c>
    </row>
    <row r="90" spans="1:43" ht="184.8" x14ac:dyDescent="0.25">
      <c r="A90" s="32">
        <v>88</v>
      </c>
      <c r="B90" s="72"/>
      <c r="C90" s="73" t="s">
        <v>240</v>
      </c>
      <c r="D90" s="73" t="s">
        <v>249</v>
      </c>
      <c r="E90" s="73" t="s">
        <v>263</v>
      </c>
      <c r="F90" s="73" t="s">
        <v>279</v>
      </c>
      <c r="G90" s="18"/>
      <c r="H90" s="18"/>
      <c r="I90" s="18"/>
      <c r="J90" s="18"/>
      <c r="K90" s="18" t="s">
        <v>284</v>
      </c>
      <c r="L90" s="66"/>
      <c r="M90" s="18"/>
      <c r="N90" s="18" t="s">
        <v>308</v>
      </c>
      <c r="O90" s="18"/>
      <c r="P90" s="152" t="s">
        <v>343</v>
      </c>
      <c r="Q90" s="18" t="s">
        <v>359</v>
      </c>
      <c r="R90" s="142"/>
      <c r="S90" s="167">
        <v>42754</v>
      </c>
      <c r="T90" s="67"/>
      <c r="U90" s="17"/>
      <c r="V90" s="143"/>
      <c r="W90" s="17"/>
      <c r="X90" s="67" t="s">
        <v>2</v>
      </c>
      <c r="Y90" s="67" t="s">
        <v>729</v>
      </c>
      <c r="Z90" s="71">
        <v>42754</v>
      </c>
      <c r="AA90" s="17"/>
      <c r="AB90" s="21">
        <v>8</v>
      </c>
      <c r="AC90" s="21">
        <v>0</v>
      </c>
      <c r="AD90" s="21">
        <v>0</v>
      </c>
      <c r="AE90" s="21"/>
      <c r="AF90" s="21"/>
      <c r="AG90" s="21"/>
      <c r="AH90" s="17"/>
      <c r="AI90" s="17"/>
      <c r="AJ90" s="81" t="s">
        <v>674</v>
      </c>
      <c r="AK90" s="81" t="s">
        <v>675</v>
      </c>
      <c r="AL90" s="83"/>
      <c r="AM90" s="83"/>
      <c r="AN90" s="19"/>
      <c r="AO90" s="113"/>
      <c r="AP90" s="113"/>
      <c r="AQ90" s="154" t="s">
        <v>714</v>
      </c>
    </row>
    <row r="91" spans="1:43" s="3" customFormat="1" ht="105.6" hidden="1" x14ac:dyDescent="0.25">
      <c r="A91" s="65">
        <v>89</v>
      </c>
      <c r="B91" s="72"/>
      <c r="C91" s="73" t="s">
        <v>240</v>
      </c>
      <c r="D91" s="73" t="s">
        <v>249</v>
      </c>
      <c r="E91" s="73" t="s">
        <v>263</v>
      </c>
      <c r="F91" s="73"/>
      <c r="G91" s="18"/>
      <c r="H91" s="18"/>
      <c r="I91" s="18"/>
      <c r="J91" s="18"/>
      <c r="K91" s="18" t="s">
        <v>285</v>
      </c>
      <c r="L91" s="66"/>
      <c r="M91" s="18"/>
      <c r="N91" s="18" t="s">
        <v>431</v>
      </c>
      <c r="O91" s="18"/>
      <c r="P91" s="155" t="s">
        <v>438</v>
      </c>
      <c r="Q91" s="18"/>
      <c r="R91" s="142"/>
      <c r="S91" s="167">
        <v>42768</v>
      </c>
      <c r="T91" s="67"/>
      <c r="U91" s="17"/>
      <c r="V91" s="143"/>
      <c r="W91" s="17"/>
      <c r="X91" s="67" t="s">
        <v>12</v>
      </c>
      <c r="Y91" s="67" t="s">
        <v>784</v>
      </c>
      <c r="Z91" s="71"/>
      <c r="AA91" s="17"/>
      <c r="AB91" s="21"/>
      <c r="AC91" s="21"/>
      <c r="AD91" s="21"/>
      <c r="AE91" s="21"/>
      <c r="AF91" s="21"/>
      <c r="AG91" s="21"/>
      <c r="AH91" s="17"/>
      <c r="AI91" s="17"/>
      <c r="AJ91" s="81" t="s">
        <v>676</v>
      </c>
      <c r="AK91" s="81" t="s">
        <v>677</v>
      </c>
      <c r="AL91" s="83"/>
      <c r="AM91" s="83"/>
      <c r="AN91" s="19"/>
      <c r="AO91" s="113"/>
      <c r="AP91" s="113"/>
      <c r="AQ91" s="165" t="s">
        <v>721</v>
      </c>
    </row>
    <row r="92" spans="1:43" s="3" customFormat="1" ht="92.4" x14ac:dyDescent="0.25">
      <c r="A92" s="32">
        <v>90</v>
      </c>
      <c r="B92" s="72"/>
      <c r="C92" s="73" t="s">
        <v>240</v>
      </c>
      <c r="D92" s="73" t="s">
        <v>249</v>
      </c>
      <c r="E92" s="73" t="s">
        <v>263</v>
      </c>
      <c r="F92" s="73"/>
      <c r="G92" s="18"/>
      <c r="H92" s="18"/>
      <c r="I92" s="18"/>
      <c r="J92" s="18"/>
      <c r="K92" s="18" t="s">
        <v>285</v>
      </c>
      <c r="L92" s="66"/>
      <c r="M92" s="18"/>
      <c r="N92" s="18" t="s">
        <v>432</v>
      </c>
      <c r="O92" s="18"/>
      <c r="P92" s="152" t="s">
        <v>439</v>
      </c>
      <c r="Q92" s="18"/>
      <c r="R92" s="142"/>
      <c r="S92" s="167">
        <v>42768</v>
      </c>
      <c r="T92" s="67"/>
      <c r="U92" s="17"/>
      <c r="V92" s="143"/>
      <c r="W92" s="17"/>
      <c r="X92" s="67" t="s">
        <v>13</v>
      </c>
      <c r="Y92" s="67" t="s">
        <v>747</v>
      </c>
      <c r="Z92" s="71"/>
      <c r="AA92" s="17"/>
      <c r="AB92" s="21"/>
      <c r="AC92" s="21"/>
      <c r="AD92" s="21"/>
      <c r="AE92" s="21"/>
      <c r="AF92" s="21"/>
      <c r="AG92" s="21"/>
      <c r="AH92" s="17"/>
      <c r="AI92" s="17"/>
      <c r="AJ92" s="81" t="s">
        <v>676</v>
      </c>
      <c r="AK92" s="81" t="s">
        <v>677</v>
      </c>
      <c r="AL92" s="83"/>
      <c r="AM92" s="83"/>
      <c r="AN92" s="19"/>
      <c r="AO92" s="113"/>
      <c r="AP92" s="113"/>
      <c r="AQ92" s="165" t="s">
        <v>715</v>
      </c>
    </row>
    <row r="93" spans="1:43" ht="132" x14ac:dyDescent="0.25">
      <c r="A93" s="65">
        <v>91</v>
      </c>
      <c r="B93" s="72"/>
      <c r="C93" s="73" t="s">
        <v>240</v>
      </c>
      <c r="D93" s="73" t="s">
        <v>426</v>
      </c>
      <c r="E93" s="73" t="s">
        <v>383</v>
      </c>
      <c r="F93" s="73"/>
      <c r="G93" s="18"/>
      <c r="H93" s="18"/>
      <c r="I93" s="18"/>
      <c r="J93" s="18"/>
      <c r="K93" s="18" t="s">
        <v>285</v>
      </c>
      <c r="L93" s="66"/>
      <c r="M93" s="18"/>
      <c r="N93" s="18" t="s">
        <v>433</v>
      </c>
      <c r="O93" s="18"/>
      <c r="P93" s="152" t="s">
        <v>440</v>
      </c>
      <c r="Q93" s="18"/>
      <c r="R93" s="142"/>
      <c r="S93" s="167">
        <v>42754</v>
      </c>
      <c r="T93" s="67"/>
      <c r="U93" s="17"/>
      <c r="V93" s="143"/>
      <c r="W93" s="17"/>
      <c r="X93" s="67" t="s">
        <v>13</v>
      </c>
      <c r="Y93" s="67" t="s">
        <v>730</v>
      </c>
      <c r="Z93" s="71">
        <v>42754</v>
      </c>
      <c r="AA93" s="17"/>
      <c r="AB93" s="21">
        <v>8</v>
      </c>
      <c r="AC93" s="21">
        <v>0</v>
      </c>
      <c r="AD93" s="21">
        <v>0</v>
      </c>
      <c r="AE93" s="21"/>
      <c r="AF93" s="21"/>
      <c r="AG93" s="21"/>
      <c r="AH93" s="17"/>
      <c r="AI93" s="17"/>
      <c r="AJ93" s="81" t="s">
        <v>676</v>
      </c>
      <c r="AK93" s="81" t="s">
        <v>677</v>
      </c>
      <c r="AL93" s="83"/>
      <c r="AM93" s="83"/>
      <c r="AN93" s="19"/>
      <c r="AO93" s="113"/>
      <c r="AP93" s="113"/>
      <c r="AQ93" s="165" t="s">
        <v>720</v>
      </c>
    </row>
    <row r="94" spans="1:43" s="3" customFormat="1" ht="145.19999999999999" hidden="1" x14ac:dyDescent="0.25">
      <c r="A94" s="32">
        <v>92</v>
      </c>
      <c r="B94" s="72" t="s">
        <v>116</v>
      </c>
      <c r="C94" s="73" t="s">
        <v>240</v>
      </c>
      <c r="D94" s="73" t="s">
        <v>374</v>
      </c>
      <c r="E94" s="73" t="s">
        <v>383</v>
      </c>
      <c r="F94" s="73"/>
      <c r="G94" s="18"/>
      <c r="H94" s="18"/>
      <c r="I94" s="18"/>
      <c r="J94" s="18"/>
      <c r="K94" s="18" t="s">
        <v>286</v>
      </c>
      <c r="L94" s="66"/>
      <c r="M94" s="18"/>
      <c r="N94" s="18" t="s">
        <v>398</v>
      </c>
      <c r="O94" s="18" t="s">
        <v>412</v>
      </c>
      <c r="P94" s="155"/>
      <c r="Q94" s="18"/>
      <c r="R94" s="142"/>
      <c r="S94" s="17"/>
      <c r="T94" s="67"/>
      <c r="U94" s="17"/>
      <c r="V94" s="143"/>
      <c r="W94" s="17"/>
      <c r="X94" s="67" t="s">
        <v>12</v>
      </c>
      <c r="Y94" s="67"/>
      <c r="Z94" s="71"/>
      <c r="AA94" s="17"/>
      <c r="AB94" s="21"/>
      <c r="AC94" s="21"/>
      <c r="AD94" s="21"/>
      <c r="AE94" s="21"/>
      <c r="AF94" s="21"/>
      <c r="AG94" s="21"/>
      <c r="AH94" s="17"/>
      <c r="AI94" s="17"/>
      <c r="AJ94" s="81" t="s">
        <v>682</v>
      </c>
      <c r="AK94" s="81" t="s">
        <v>683</v>
      </c>
      <c r="AL94" s="83"/>
      <c r="AM94" s="83"/>
      <c r="AN94" s="19"/>
      <c r="AO94" s="113"/>
      <c r="AP94" s="113"/>
      <c r="AQ94" s="154" t="s">
        <v>721</v>
      </c>
    </row>
    <row r="95" spans="1:43" s="3" customFormat="1" ht="145.19999999999999" x14ac:dyDescent="0.25">
      <c r="A95" s="65">
        <v>93</v>
      </c>
      <c r="B95" s="72"/>
      <c r="C95" s="73" t="s">
        <v>240</v>
      </c>
      <c r="D95" s="73" t="s">
        <v>374</v>
      </c>
      <c r="E95" s="73" t="s">
        <v>383</v>
      </c>
      <c r="F95" s="73"/>
      <c r="G95" s="18"/>
      <c r="H95" s="18"/>
      <c r="I95" s="18"/>
      <c r="J95" s="18"/>
      <c r="K95" s="18" t="s">
        <v>284</v>
      </c>
      <c r="L95" s="66"/>
      <c r="M95" s="18"/>
      <c r="N95" s="18"/>
      <c r="O95" s="18"/>
      <c r="P95" s="152" t="s">
        <v>586</v>
      </c>
      <c r="Q95" s="18"/>
      <c r="R95" s="142"/>
      <c r="S95" s="167">
        <v>42775</v>
      </c>
      <c r="T95" s="67"/>
      <c r="U95" s="17"/>
      <c r="V95" s="143"/>
      <c r="W95" s="17"/>
      <c r="X95" s="67" t="s">
        <v>13</v>
      </c>
      <c r="Y95" s="67" t="s">
        <v>766</v>
      </c>
      <c r="Z95" s="71"/>
      <c r="AA95" s="17"/>
      <c r="AB95" s="21"/>
      <c r="AC95" s="21"/>
      <c r="AD95" s="21"/>
      <c r="AE95" s="21"/>
      <c r="AF95" s="21"/>
      <c r="AG95" s="21"/>
      <c r="AH95" s="17"/>
      <c r="AI95" s="17"/>
      <c r="AJ95" s="81" t="s">
        <v>685</v>
      </c>
      <c r="AK95" s="81" t="s">
        <v>686</v>
      </c>
      <c r="AL95" s="83"/>
      <c r="AM95" s="83"/>
      <c r="AN95" s="19"/>
      <c r="AO95" s="113"/>
      <c r="AP95" s="113"/>
      <c r="AQ95" s="165" t="s">
        <v>759</v>
      </c>
    </row>
    <row r="96" spans="1:43" s="3" customFormat="1" ht="66" x14ac:dyDescent="0.25">
      <c r="A96" s="32">
        <v>94</v>
      </c>
      <c r="B96" s="72" t="s">
        <v>116</v>
      </c>
      <c r="C96" s="73" t="s">
        <v>240</v>
      </c>
      <c r="D96" s="73" t="s">
        <v>374</v>
      </c>
      <c r="E96" s="146">
        <v>26</v>
      </c>
      <c r="F96" s="73"/>
      <c r="G96" s="18"/>
      <c r="H96" s="18"/>
      <c r="I96" s="18"/>
      <c r="J96" s="18"/>
      <c r="K96" s="18" t="s">
        <v>285</v>
      </c>
      <c r="L96" s="66"/>
      <c r="M96" s="18"/>
      <c r="N96" s="18" t="s">
        <v>600</v>
      </c>
      <c r="O96" s="18" t="s">
        <v>606</v>
      </c>
      <c r="P96" s="152" t="s">
        <v>609</v>
      </c>
      <c r="Q96" s="18"/>
      <c r="R96" s="142"/>
      <c r="S96" s="167">
        <v>42782</v>
      </c>
      <c r="T96" s="67"/>
      <c r="U96" s="17"/>
      <c r="V96" s="143"/>
      <c r="W96" s="17"/>
      <c r="X96" s="67" t="s">
        <v>13</v>
      </c>
      <c r="Y96" s="67" t="s">
        <v>775</v>
      </c>
      <c r="Z96" s="71"/>
      <c r="AA96" s="17"/>
      <c r="AB96" s="21"/>
      <c r="AC96" s="21"/>
      <c r="AD96" s="21"/>
      <c r="AE96" s="21"/>
      <c r="AF96" s="21"/>
      <c r="AG96" s="21"/>
      <c r="AH96" s="17"/>
      <c r="AI96" s="17"/>
      <c r="AJ96" s="81" t="s">
        <v>615</v>
      </c>
      <c r="AK96" s="81" t="s">
        <v>616</v>
      </c>
      <c r="AL96" s="83"/>
      <c r="AM96" s="83"/>
      <c r="AN96" s="19"/>
      <c r="AO96" s="113"/>
      <c r="AP96" s="113"/>
      <c r="AQ96" s="165" t="s">
        <v>760</v>
      </c>
    </row>
    <row r="97" spans="1:43" s="3" customFormat="1" ht="26.4" hidden="1" x14ac:dyDescent="0.25">
      <c r="A97" s="65">
        <v>95</v>
      </c>
      <c r="B97" s="72" t="s">
        <v>116</v>
      </c>
      <c r="C97" s="73" t="s">
        <v>240</v>
      </c>
      <c r="D97" s="73" t="s">
        <v>375</v>
      </c>
      <c r="E97" s="73" t="s">
        <v>384</v>
      </c>
      <c r="F97" s="73"/>
      <c r="G97" s="18"/>
      <c r="H97" s="18"/>
      <c r="I97" s="18"/>
      <c r="J97" s="18"/>
      <c r="K97" s="18" t="s">
        <v>286</v>
      </c>
      <c r="L97" s="66"/>
      <c r="M97" s="18"/>
      <c r="N97" s="18" t="s">
        <v>399</v>
      </c>
      <c r="O97" s="18" t="s">
        <v>413</v>
      </c>
      <c r="P97" s="155"/>
      <c r="Q97" s="18"/>
      <c r="R97" s="142"/>
      <c r="S97" s="17"/>
      <c r="T97" s="67"/>
      <c r="U97" s="17"/>
      <c r="V97" s="143"/>
      <c r="W97" s="17"/>
      <c r="X97" s="67" t="s">
        <v>12</v>
      </c>
      <c r="Y97" s="67"/>
      <c r="Z97" s="71"/>
      <c r="AA97" s="17"/>
      <c r="AB97" s="21"/>
      <c r="AC97" s="21"/>
      <c r="AD97" s="21"/>
      <c r="AE97" s="21"/>
      <c r="AF97" s="21"/>
      <c r="AG97" s="21"/>
      <c r="AH97" s="17"/>
      <c r="AI97" s="17"/>
      <c r="AJ97" s="81" t="s">
        <v>682</v>
      </c>
      <c r="AK97" s="81" t="s">
        <v>683</v>
      </c>
      <c r="AL97" s="83"/>
      <c r="AM97" s="83"/>
      <c r="AN97" s="19"/>
      <c r="AO97" s="113"/>
      <c r="AP97" s="113"/>
      <c r="AQ97" s="154" t="s">
        <v>721</v>
      </c>
    </row>
    <row r="98" spans="1:43" s="3" customFormat="1" ht="66" hidden="1" x14ac:dyDescent="0.25">
      <c r="A98" s="32">
        <v>96</v>
      </c>
      <c r="B98" s="72"/>
      <c r="C98" s="73" t="s">
        <v>240</v>
      </c>
      <c r="D98" s="73" t="s">
        <v>375</v>
      </c>
      <c r="E98" s="146">
        <v>29</v>
      </c>
      <c r="F98" s="73"/>
      <c r="G98" s="18"/>
      <c r="H98" s="18"/>
      <c r="I98" s="18"/>
      <c r="J98" s="18"/>
      <c r="K98" s="18" t="s">
        <v>286</v>
      </c>
      <c r="L98" s="66"/>
      <c r="M98" s="18"/>
      <c r="N98" s="18" t="s">
        <v>601</v>
      </c>
      <c r="O98" s="18" t="s">
        <v>607</v>
      </c>
      <c r="P98" s="155" t="s">
        <v>610</v>
      </c>
      <c r="Q98" s="18"/>
      <c r="R98" s="142"/>
      <c r="S98" s="17"/>
      <c r="T98" s="67"/>
      <c r="U98" s="17"/>
      <c r="V98" s="143"/>
      <c r="W98" s="17"/>
      <c r="X98" s="67" t="s">
        <v>12</v>
      </c>
      <c r="Y98" s="67"/>
      <c r="Z98" s="71"/>
      <c r="AA98" s="17"/>
      <c r="AB98" s="21"/>
      <c r="AC98" s="21"/>
      <c r="AD98" s="21"/>
      <c r="AE98" s="21"/>
      <c r="AF98" s="21"/>
      <c r="AG98" s="21"/>
      <c r="AH98" s="17"/>
      <c r="AI98" s="17"/>
      <c r="AJ98" s="81" t="s">
        <v>615</v>
      </c>
      <c r="AK98" s="81" t="s">
        <v>616</v>
      </c>
      <c r="AL98" s="83"/>
      <c r="AM98" s="83"/>
      <c r="AN98" s="19"/>
      <c r="AO98" s="113"/>
      <c r="AP98" s="113"/>
      <c r="AQ98" s="165" t="s">
        <v>721</v>
      </c>
    </row>
    <row r="99" spans="1:43" ht="237.6" x14ac:dyDescent="0.25">
      <c r="A99" s="65">
        <v>97</v>
      </c>
      <c r="B99" s="72"/>
      <c r="C99" s="73" t="s">
        <v>240</v>
      </c>
      <c r="D99" s="73" t="s">
        <v>427</v>
      </c>
      <c r="E99" s="73" t="s">
        <v>429</v>
      </c>
      <c r="F99" s="73"/>
      <c r="G99" s="18"/>
      <c r="H99" s="18"/>
      <c r="I99" s="18"/>
      <c r="J99" s="18"/>
      <c r="K99" s="18" t="s">
        <v>285</v>
      </c>
      <c r="L99" s="66"/>
      <c r="M99" s="18"/>
      <c r="N99" s="18" t="s">
        <v>434</v>
      </c>
      <c r="O99" s="18"/>
      <c r="P99" s="152" t="s">
        <v>441</v>
      </c>
      <c r="Q99" s="18"/>
      <c r="R99" s="142"/>
      <c r="S99" s="167">
        <v>42754</v>
      </c>
      <c r="T99" s="67"/>
      <c r="U99" s="17"/>
      <c r="V99" s="143"/>
      <c r="W99" s="17"/>
      <c r="X99" s="67" t="s">
        <v>13</v>
      </c>
      <c r="Y99" s="67" t="s">
        <v>731</v>
      </c>
      <c r="Z99" s="71">
        <v>42754</v>
      </c>
      <c r="AA99" s="17"/>
      <c r="AB99" s="21">
        <v>8</v>
      </c>
      <c r="AC99" s="21">
        <v>0</v>
      </c>
      <c r="AD99" s="21">
        <v>0</v>
      </c>
      <c r="AE99" s="21"/>
      <c r="AF99" s="21"/>
      <c r="AG99" s="21"/>
      <c r="AH99" s="17"/>
      <c r="AI99" s="17"/>
      <c r="AJ99" s="81" t="s">
        <v>676</v>
      </c>
      <c r="AK99" s="81" t="s">
        <v>677</v>
      </c>
      <c r="AL99" s="83"/>
      <c r="AM99" s="83"/>
      <c r="AN99" s="19"/>
      <c r="AO99" s="113"/>
      <c r="AP99" s="113"/>
      <c r="AQ99" s="154" t="s">
        <v>719</v>
      </c>
    </row>
    <row r="100" spans="1:43" ht="79.2" x14ac:dyDescent="0.25">
      <c r="A100" s="32">
        <v>98</v>
      </c>
      <c r="B100" s="72"/>
      <c r="C100" s="73" t="s">
        <v>240</v>
      </c>
      <c r="D100" s="73" t="s">
        <v>250</v>
      </c>
      <c r="E100" s="73" t="s">
        <v>264</v>
      </c>
      <c r="F100" s="73" t="s">
        <v>279</v>
      </c>
      <c r="G100" s="18"/>
      <c r="H100" s="18"/>
      <c r="I100" s="18"/>
      <c r="J100" s="18"/>
      <c r="K100" s="18" t="s">
        <v>284</v>
      </c>
      <c r="L100" s="66"/>
      <c r="M100" s="18"/>
      <c r="N100" s="18" t="s">
        <v>309</v>
      </c>
      <c r="O100" s="18"/>
      <c r="P100" s="152" t="s">
        <v>344</v>
      </c>
      <c r="Q100" s="18" t="s">
        <v>360</v>
      </c>
      <c r="R100" s="142"/>
      <c r="S100" s="167">
        <v>42754</v>
      </c>
      <c r="T100" s="67"/>
      <c r="U100" s="17"/>
      <c r="V100" s="143"/>
      <c r="W100" s="17"/>
      <c r="X100" s="67" t="s">
        <v>2</v>
      </c>
      <c r="Y100" s="67" t="s">
        <v>732</v>
      </c>
      <c r="Z100" s="71">
        <v>42754</v>
      </c>
      <c r="AA100" s="17"/>
      <c r="AB100" s="21">
        <v>8</v>
      </c>
      <c r="AC100" s="21">
        <v>0</v>
      </c>
      <c r="AD100" s="21">
        <v>0</v>
      </c>
      <c r="AE100" s="21"/>
      <c r="AF100" s="21"/>
      <c r="AG100" s="21"/>
      <c r="AH100" s="17"/>
      <c r="AI100" s="17"/>
      <c r="AJ100" s="81" t="s">
        <v>674</v>
      </c>
      <c r="AK100" s="81" t="s">
        <v>675</v>
      </c>
      <c r="AL100" s="83"/>
      <c r="AM100" s="83"/>
      <c r="AN100" s="19"/>
      <c r="AO100" s="113"/>
      <c r="AP100" s="113"/>
      <c r="AQ100" s="154" t="s">
        <v>706</v>
      </c>
    </row>
    <row r="101" spans="1:43" s="3" customFormat="1" ht="39.6" hidden="1" x14ac:dyDescent="0.25">
      <c r="A101" s="65">
        <v>99</v>
      </c>
      <c r="B101" s="147"/>
      <c r="C101" s="149" t="s">
        <v>240</v>
      </c>
      <c r="D101" s="149" t="s">
        <v>493</v>
      </c>
      <c r="E101" s="149" t="s">
        <v>498</v>
      </c>
      <c r="F101" s="149" t="s">
        <v>381</v>
      </c>
      <c r="G101" s="150"/>
      <c r="H101" s="150"/>
      <c r="I101" s="150"/>
      <c r="J101" s="150"/>
      <c r="K101" s="150" t="s">
        <v>287</v>
      </c>
      <c r="L101" s="148"/>
      <c r="M101" s="150"/>
      <c r="N101" s="150" t="s">
        <v>539</v>
      </c>
      <c r="O101" s="150"/>
      <c r="P101" s="150" t="s">
        <v>571</v>
      </c>
      <c r="Q101" s="150"/>
      <c r="R101" s="142"/>
      <c r="S101" s="17" t="s">
        <v>722</v>
      </c>
      <c r="T101" s="67"/>
      <c r="U101" s="17"/>
      <c r="V101" s="143"/>
      <c r="W101" s="17"/>
      <c r="X101" s="67" t="s">
        <v>16</v>
      </c>
      <c r="Y101" s="67" t="s">
        <v>681</v>
      </c>
      <c r="Z101" s="71"/>
      <c r="AA101" s="17"/>
      <c r="AB101" s="21"/>
      <c r="AC101" s="21"/>
      <c r="AD101" s="21"/>
      <c r="AE101" s="21"/>
      <c r="AF101" s="21"/>
      <c r="AG101" s="21"/>
      <c r="AH101" s="17"/>
      <c r="AI101" s="17"/>
      <c r="AJ101" s="81" t="s">
        <v>680</v>
      </c>
      <c r="AK101" s="81">
        <f>IF(K101&lt;&gt;"",SubByOrg,"")</f>
        <v>0</v>
      </c>
      <c r="AL101" s="83"/>
      <c r="AM101" s="83"/>
      <c r="AN101" s="19"/>
      <c r="AO101" s="113"/>
      <c r="AP101" s="113"/>
      <c r="AQ101" s="114"/>
    </row>
    <row r="102" spans="1:43" s="3" customFormat="1" ht="26.4" hidden="1" x14ac:dyDescent="0.25">
      <c r="A102" s="32">
        <v>100</v>
      </c>
      <c r="B102" s="147"/>
      <c r="C102" s="149" t="s">
        <v>240</v>
      </c>
      <c r="D102" s="149" t="s">
        <v>493</v>
      </c>
      <c r="E102" s="149" t="s">
        <v>498</v>
      </c>
      <c r="F102" s="149" t="s">
        <v>262</v>
      </c>
      <c r="G102" s="150"/>
      <c r="H102" s="150"/>
      <c r="I102" s="150"/>
      <c r="J102" s="150"/>
      <c r="K102" s="150" t="s">
        <v>286</v>
      </c>
      <c r="L102" s="148"/>
      <c r="M102" s="150"/>
      <c r="N102" s="150" t="s">
        <v>540</v>
      </c>
      <c r="O102" s="150" t="s">
        <v>557</v>
      </c>
      <c r="P102" s="150"/>
      <c r="Q102" s="150"/>
      <c r="R102" s="142"/>
      <c r="S102" s="17" t="s">
        <v>722</v>
      </c>
      <c r="T102" s="67"/>
      <c r="U102" s="17"/>
      <c r="V102" s="143"/>
      <c r="W102" s="17"/>
      <c r="X102" s="67" t="s">
        <v>16</v>
      </c>
      <c r="Y102" s="67" t="s">
        <v>681</v>
      </c>
      <c r="Z102" s="71"/>
      <c r="AA102" s="17"/>
      <c r="AB102" s="21"/>
      <c r="AC102" s="21"/>
      <c r="AD102" s="21"/>
      <c r="AE102" s="21"/>
      <c r="AF102" s="21"/>
      <c r="AG102" s="21"/>
      <c r="AH102" s="17"/>
      <c r="AI102" s="17"/>
      <c r="AJ102" s="81" t="s">
        <v>680</v>
      </c>
      <c r="AK102" s="81">
        <f>IF(K102&lt;&gt;"",SubByOrg,"")</f>
        <v>0</v>
      </c>
      <c r="AL102" s="83"/>
      <c r="AM102" s="83"/>
      <c r="AN102" s="19"/>
      <c r="AO102" s="113"/>
      <c r="AP102" s="113"/>
      <c r="AQ102" s="114"/>
    </row>
    <row r="103" spans="1:43" s="3" customFormat="1" ht="184.8" x14ac:dyDescent="0.25">
      <c r="A103" s="65">
        <v>101</v>
      </c>
      <c r="B103" s="72"/>
      <c r="C103" s="73" t="s">
        <v>240</v>
      </c>
      <c r="D103" s="73" t="s">
        <v>724</v>
      </c>
      <c r="E103" s="146">
        <v>31</v>
      </c>
      <c r="F103" s="73"/>
      <c r="G103" s="18"/>
      <c r="H103" s="18"/>
      <c r="I103" s="18"/>
      <c r="J103" s="18"/>
      <c r="K103" s="18" t="s">
        <v>284</v>
      </c>
      <c r="L103" s="66"/>
      <c r="M103" s="18"/>
      <c r="N103" s="18" t="s">
        <v>602</v>
      </c>
      <c r="O103" s="18"/>
      <c r="P103" s="152" t="s">
        <v>611</v>
      </c>
      <c r="Q103" s="18" t="s">
        <v>614</v>
      </c>
      <c r="R103" s="142"/>
      <c r="S103" s="167">
        <v>42775</v>
      </c>
      <c r="T103" s="67"/>
      <c r="U103" s="17"/>
      <c r="V103" s="143"/>
      <c r="W103" s="17"/>
      <c r="X103" s="67" t="s">
        <v>13</v>
      </c>
      <c r="Y103" s="67" t="s">
        <v>773</v>
      </c>
      <c r="Z103" s="71"/>
      <c r="AA103" s="17"/>
      <c r="AB103" s="21"/>
      <c r="AC103" s="21"/>
      <c r="AD103" s="21"/>
      <c r="AE103" s="21"/>
      <c r="AF103" s="21"/>
      <c r="AG103" s="21"/>
      <c r="AH103" s="17"/>
      <c r="AI103" s="17"/>
      <c r="AJ103" s="81" t="s">
        <v>615</v>
      </c>
      <c r="AK103" s="81" t="s">
        <v>616</v>
      </c>
      <c r="AL103" s="83"/>
      <c r="AM103" s="83"/>
      <c r="AN103" s="19"/>
      <c r="AO103" s="113"/>
      <c r="AP103" s="113"/>
      <c r="AQ103" s="114" t="s">
        <v>752</v>
      </c>
    </row>
    <row r="104" spans="1:43" ht="224.4" x14ac:dyDescent="0.25">
      <c r="A104" s="32">
        <v>102</v>
      </c>
      <c r="B104" s="72"/>
      <c r="C104" s="73" t="s">
        <v>240</v>
      </c>
      <c r="D104" s="73" t="s">
        <v>251</v>
      </c>
      <c r="E104" s="73" t="s">
        <v>265</v>
      </c>
      <c r="F104" s="73" t="s">
        <v>280</v>
      </c>
      <c r="G104" s="18"/>
      <c r="H104" s="18"/>
      <c r="I104" s="18"/>
      <c r="J104" s="18"/>
      <c r="K104" s="18" t="s">
        <v>284</v>
      </c>
      <c r="L104" s="66"/>
      <c r="M104" s="18"/>
      <c r="N104" s="18" t="s">
        <v>310</v>
      </c>
      <c r="O104" s="18"/>
      <c r="P104" s="152" t="s">
        <v>345</v>
      </c>
      <c r="Q104" s="18" t="s">
        <v>361</v>
      </c>
      <c r="R104" s="142"/>
      <c r="S104" s="167">
        <v>42754</v>
      </c>
      <c r="T104" s="67"/>
      <c r="U104" s="17"/>
      <c r="V104" s="143"/>
      <c r="W104" s="17"/>
      <c r="X104" s="67" t="s">
        <v>13</v>
      </c>
      <c r="Y104" s="67" t="s">
        <v>733</v>
      </c>
      <c r="Z104" s="71">
        <v>42754</v>
      </c>
      <c r="AA104" s="17"/>
      <c r="AB104" s="21">
        <v>8</v>
      </c>
      <c r="AC104" s="21">
        <v>0</v>
      </c>
      <c r="AD104" s="21">
        <v>0</v>
      </c>
      <c r="AE104" s="21"/>
      <c r="AF104" s="21"/>
      <c r="AG104" s="21"/>
      <c r="AH104" s="17"/>
      <c r="AI104" s="17"/>
      <c r="AJ104" s="81" t="s">
        <v>674</v>
      </c>
      <c r="AK104" s="81" t="s">
        <v>675</v>
      </c>
      <c r="AL104" s="83"/>
      <c r="AM104" s="83"/>
      <c r="AN104" s="19"/>
      <c r="AO104" s="113"/>
      <c r="AP104" s="113"/>
      <c r="AQ104" s="154" t="s">
        <v>716</v>
      </c>
    </row>
    <row r="105" spans="1:43" s="3" customFormat="1" ht="79.2" hidden="1" x14ac:dyDescent="0.25">
      <c r="A105" s="65">
        <v>103</v>
      </c>
      <c r="B105" s="72" t="s">
        <v>116</v>
      </c>
      <c r="C105" s="73" t="s">
        <v>240</v>
      </c>
      <c r="D105" s="73" t="s">
        <v>251</v>
      </c>
      <c r="E105" s="73"/>
      <c r="F105" s="73"/>
      <c r="G105" s="18"/>
      <c r="H105" s="18" t="e">
        <f>VLOOKUP("FHIR",[2]Submitter!F777,8,FALSE)</f>
        <v>#N/A</v>
      </c>
      <c r="I105" s="18"/>
      <c r="J105" s="18"/>
      <c r="K105" s="18" t="s">
        <v>284</v>
      </c>
      <c r="L105" s="66"/>
      <c r="M105" s="18"/>
      <c r="N105" s="18" t="s">
        <v>365</v>
      </c>
      <c r="O105" s="18" t="s">
        <v>367</v>
      </c>
      <c r="P105" s="155" t="s">
        <v>369</v>
      </c>
      <c r="Q105" s="18"/>
      <c r="R105" s="142"/>
      <c r="S105" s="17"/>
      <c r="T105" s="67"/>
      <c r="U105" s="17"/>
      <c r="V105" s="143"/>
      <c r="W105" s="17"/>
      <c r="X105" s="67"/>
      <c r="Y105" s="67"/>
      <c r="Z105" s="71"/>
      <c r="AA105" s="17"/>
      <c r="AB105" s="21"/>
      <c r="AC105" s="21"/>
      <c r="AD105" s="21"/>
      <c r="AE105" s="21"/>
      <c r="AF105" s="21"/>
      <c r="AG105" s="21"/>
      <c r="AH105" s="17"/>
      <c r="AI105" s="17"/>
      <c r="AJ105" s="81" t="s">
        <v>370</v>
      </c>
      <c r="AK105" s="81" t="s">
        <v>678</v>
      </c>
      <c r="AL105" s="144" t="s">
        <v>370</v>
      </c>
      <c r="AM105" s="145" t="s">
        <v>371</v>
      </c>
      <c r="AN105" s="19"/>
      <c r="AO105" s="113"/>
      <c r="AP105" s="113"/>
      <c r="AQ105" s="165" t="s">
        <v>721</v>
      </c>
    </row>
    <row r="106" spans="1:43" s="3" customFormat="1" ht="52.8" hidden="1" x14ac:dyDescent="0.25">
      <c r="A106" s="32">
        <v>104</v>
      </c>
      <c r="B106" s="147" t="s">
        <v>116</v>
      </c>
      <c r="C106" s="149" t="s">
        <v>479</v>
      </c>
      <c r="D106" s="149" t="s">
        <v>480</v>
      </c>
      <c r="E106" s="149" t="s">
        <v>239</v>
      </c>
      <c r="F106" s="149" t="s">
        <v>237</v>
      </c>
      <c r="G106" s="150"/>
      <c r="H106" s="150"/>
      <c r="I106" s="150"/>
      <c r="J106" s="150"/>
      <c r="K106" s="150" t="s">
        <v>288</v>
      </c>
      <c r="L106" s="148"/>
      <c r="M106" s="150"/>
      <c r="N106" s="150" t="s">
        <v>504</v>
      </c>
      <c r="O106" s="150" t="s">
        <v>541</v>
      </c>
      <c r="P106" s="150" t="s">
        <v>558</v>
      </c>
      <c r="Q106" s="150"/>
      <c r="R106" s="142"/>
      <c r="S106" s="17" t="s">
        <v>722</v>
      </c>
      <c r="T106" s="67"/>
      <c r="U106" s="17"/>
      <c r="V106" s="143"/>
      <c r="W106" s="17"/>
      <c r="X106" s="67" t="s">
        <v>16</v>
      </c>
      <c r="Y106" s="67" t="s">
        <v>681</v>
      </c>
      <c r="Z106" s="71"/>
      <c r="AA106" s="17"/>
      <c r="AB106" s="21"/>
      <c r="AC106" s="21"/>
      <c r="AD106" s="21"/>
      <c r="AE106" s="21"/>
      <c r="AF106" s="21"/>
      <c r="AG106" s="21"/>
      <c r="AH106" s="17"/>
      <c r="AI106" s="17"/>
      <c r="AJ106" s="81" t="s">
        <v>680</v>
      </c>
      <c r="AK106" s="81">
        <f>IF(K106&lt;&gt;"",SubByOrg,"")</f>
        <v>0</v>
      </c>
      <c r="AL106" s="83"/>
      <c r="AM106" s="83"/>
      <c r="AN106" s="19"/>
      <c r="AO106" s="113"/>
      <c r="AP106" s="113"/>
      <c r="AQ106" s="164"/>
    </row>
    <row r="107" spans="1:43" s="3" customFormat="1" ht="211.2" hidden="1" x14ac:dyDescent="0.25">
      <c r="A107" s="65">
        <v>105</v>
      </c>
      <c r="B107" s="147"/>
      <c r="C107" s="149" t="s">
        <v>479</v>
      </c>
      <c r="D107" s="149" t="s">
        <v>481</v>
      </c>
      <c r="E107" s="149" t="s">
        <v>494</v>
      </c>
      <c r="F107" s="149"/>
      <c r="G107" s="150"/>
      <c r="H107" s="150"/>
      <c r="I107" s="150"/>
      <c r="J107" s="150"/>
      <c r="K107" s="150" t="s">
        <v>288</v>
      </c>
      <c r="L107" s="148"/>
      <c r="M107" s="150"/>
      <c r="N107" s="150" t="s">
        <v>505</v>
      </c>
      <c r="O107" s="150"/>
      <c r="P107" s="150" t="s">
        <v>559</v>
      </c>
      <c r="Q107" s="150"/>
      <c r="R107" s="142"/>
      <c r="S107" s="17" t="s">
        <v>722</v>
      </c>
      <c r="T107" s="67"/>
      <c r="U107" s="17"/>
      <c r="V107" s="143"/>
      <c r="W107" s="17"/>
      <c r="X107" s="67" t="s">
        <v>16</v>
      </c>
      <c r="Y107" s="67" t="s">
        <v>681</v>
      </c>
      <c r="Z107" s="71"/>
      <c r="AA107" s="17"/>
      <c r="AB107" s="21"/>
      <c r="AC107" s="21"/>
      <c r="AD107" s="21"/>
      <c r="AE107" s="21"/>
      <c r="AF107" s="21"/>
      <c r="AG107" s="21"/>
      <c r="AH107" s="17"/>
      <c r="AI107" s="17"/>
      <c r="AJ107" s="81" t="s">
        <v>680</v>
      </c>
      <c r="AK107" s="81">
        <f>IF(K107&lt;&gt;"",SubByOrg,"")</f>
        <v>0</v>
      </c>
      <c r="AL107" s="83"/>
      <c r="AM107" s="83"/>
      <c r="AN107" s="19"/>
      <c r="AO107" s="113"/>
      <c r="AP107" s="113"/>
      <c r="AQ107" s="165" t="s">
        <v>696</v>
      </c>
    </row>
    <row r="108" spans="1:43" s="3" customFormat="1" ht="105.6" hidden="1" x14ac:dyDescent="0.25">
      <c r="A108" s="32">
        <v>106</v>
      </c>
      <c r="B108" s="147"/>
      <c r="C108" s="149" t="s">
        <v>238</v>
      </c>
      <c r="D108" s="149" t="s">
        <v>481</v>
      </c>
      <c r="E108" s="149" t="s">
        <v>379</v>
      </c>
      <c r="F108" s="149" t="s">
        <v>258</v>
      </c>
      <c r="G108" s="150"/>
      <c r="H108" s="150"/>
      <c r="I108" s="150"/>
      <c r="J108" s="150"/>
      <c r="K108" s="150" t="s">
        <v>288</v>
      </c>
      <c r="L108" s="148"/>
      <c r="M108" s="150"/>
      <c r="N108" s="150" t="s">
        <v>506</v>
      </c>
      <c r="O108" s="150" t="s">
        <v>542</v>
      </c>
      <c r="P108" s="150" t="s">
        <v>560</v>
      </c>
      <c r="Q108" s="150"/>
      <c r="R108" s="142"/>
      <c r="S108" s="17" t="s">
        <v>722</v>
      </c>
      <c r="T108" s="67"/>
      <c r="U108" s="17"/>
      <c r="V108" s="143"/>
      <c r="W108" s="17"/>
      <c r="X108" s="67" t="s">
        <v>16</v>
      </c>
      <c r="Y108" s="67" t="s">
        <v>681</v>
      </c>
      <c r="Z108" s="71"/>
      <c r="AA108" s="17"/>
      <c r="AB108" s="21"/>
      <c r="AC108" s="21"/>
      <c r="AD108" s="21"/>
      <c r="AE108" s="21"/>
      <c r="AF108" s="21"/>
      <c r="AG108" s="21"/>
      <c r="AH108" s="17"/>
      <c r="AI108" s="17"/>
      <c r="AJ108" s="81" t="s">
        <v>680</v>
      </c>
      <c r="AK108" s="81">
        <f>IF(K108&lt;&gt;"",SubByOrg,"")</f>
        <v>0</v>
      </c>
      <c r="AL108" s="83"/>
      <c r="AM108" s="83"/>
      <c r="AN108" s="19"/>
      <c r="AO108" s="113"/>
      <c r="AP108" s="113"/>
      <c r="AQ108" s="165" t="s">
        <v>696</v>
      </c>
    </row>
    <row r="109" spans="1:43" s="3" customFormat="1" ht="79.2" x14ac:dyDescent="0.25">
      <c r="A109" s="65">
        <v>107</v>
      </c>
      <c r="B109" s="72"/>
      <c r="C109" s="73" t="s">
        <v>240</v>
      </c>
      <c r="D109" s="73" t="s">
        <v>251</v>
      </c>
      <c r="E109" s="73"/>
      <c r="F109" s="160"/>
      <c r="G109" s="18"/>
      <c r="H109" s="18"/>
      <c r="I109" s="18"/>
      <c r="J109" s="18" t="s">
        <v>285</v>
      </c>
      <c r="K109" s="18"/>
      <c r="L109" s="66"/>
      <c r="M109" s="18"/>
      <c r="N109" s="18" t="s">
        <v>593</v>
      </c>
      <c r="O109" s="18" t="s">
        <v>594</v>
      </c>
      <c r="P109" s="152" t="s">
        <v>597</v>
      </c>
      <c r="Q109" s="18"/>
      <c r="R109" s="142"/>
      <c r="S109" s="167">
        <v>42775</v>
      </c>
      <c r="T109" s="67"/>
      <c r="U109" s="17"/>
      <c r="V109" s="143"/>
      <c r="W109" s="17"/>
      <c r="X109" s="67" t="s">
        <v>54</v>
      </c>
      <c r="Y109" s="67" t="s">
        <v>768</v>
      </c>
      <c r="Z109" s="71"/>
      <c r="AA109" s="17"/>
      <c r="AB109" s="21"/>
      <c r="AC109" s="21"/>
      <c r="AD109" s="21"/>
      <c r="AE109" s="21"/>
      <c r="AF109" s="21"/>
      <c r="AG109" s="21"/>
      <c r="AH109" s="17"/>
      <c r="AI109" s="17"/>
      <c r="AJ109" s="81" t="s">
        <v>687</v>
      </c>
      <c r="AK109" s="81" t="s">
        <v>688</v>
      </c>
      <c r="AL109" s="83"/>
      <c r="AM109" s="83"/>
      <c r="AN109" s="19"/>
      <c r="AO109" s="113"/>
      <c r="AP109" s="113"/>
      <c r="AQ109" s="165" t="s">
        <v>767</v>
      </c>
    </row>
    <row r="110" spans="1:43" s="3" customFormat="1" ht="118.8" hidden="1" x14ac:dyDescent="0.25">
      <c r="A110" s="32">
        <v>108</v>
      </c>
      <c r="B110" s="72"/>
      <c r="C110" s="72" t="s">
        <v>240</v>
      </c>
      <c r="D110" s="72" t="s">
        <v>376</v>
      </c>
      <c r="E110" s="72" t="s">
        <v>386</v>
      </c>
      <c r="F110" s="72"/>
      <c r="G110" s="66"/>
      <c r="H110" s="66"/>
      <c r="I110" s="66"/>
      <c r="J110" s="66"/>
      <c r="K110" s="66" t="s">
        <v>288</v>
      </c>
      <c r="L110" s="66"/>
      <c r="M110" s="66"/>
      <c r="N110" s="66" t="s">
        <v>435</v>
      </c>
      <c r="O110" s="66" t="s">
        <v>436</v>
      </c>
      <c r="P110" s="156" t="s">
        <v>442</v>
      </c>
      <c r="Q110" s="66"/>
      <c r="R110" s="82"/>
      <c r="S110" s="182">
        <v>42768</v>
      </c>
      <c r="T110" s="67"/>
      <c r="U110" s="67"/>
      <c r="V110" s="140"/>
      <c r="W110" s="67"/>
      <c r="X110" s="67" t="s">
        <v>12</v>
      </c>
      <c r="Y110" s="67" t="s">
        <v>704</v>
      </c>
      <c r="Z110" s="70"/>
      <c r="AA110" s="67"/>
      <c r="AB110" s="68"/>
      <c r="AC110" s="68"/>
      <c r="AD110" s="68"/>
      <c r="AE110" s="68"/>
      <c r="AF110" s="68"/>
      <c r="AG110" s="68"/>
      <c r="AH110" s="67"/>
      <c r="AI110" s="67"/>
      <c r="AJ110" s="81" t="s">
        <v>676</v>
      </c>
      <c r="AK110" s="81" t="s">
        <v>677</v>
      </c>
      <c r="AL110" s="83"/>
      <c r="AM110" s="83"/>
      <c r="AN110" s="69"/>
      <c r="AO110" s="113"/>
      <c r="AP110" s="113"/>
      <c r="AQ110" s="154" t="s">
        <v>721</v>
      </c>
    </row>
    <row r="111" spans="1:43" s="3" customFormat="1" ht="52.8" hidden="1" x14ac:dyDescent="0.25">
      <c r="A111" s="65">
        <v>109</v>
      </c>
      <c r="B111" s="72" t="s">
        <v>116</v>
      </c>
      <c r="C111" s="73" t="s">
        <v>240</v>
      </c>
      <c r="D111" s="73" t="s">
        <v>376</v>
      </c>
      <c r="E111" s="73" t="s">
        <v>385</v>
      </c>
      <c r="F111" s="73"/>
      <c r="G111" s="18"/>
      <c r="H111" s="18"/>
      <c r="I111" s="18"/>
      <c r="J111" s="18"/>
      <c r="K111" s="18" t="s">
        <v>286</v>
      </c>
      <c r="L111" s="66"/>
      <c r="M111" s="18"/>
      <c r="N111" s="18" t="s">
        <v>400</v>
      </c>
      <c r="O111" s="18" t="s">
        <v>414</v>
      </c>
      <c r="P111" s="155" t="s">
        <v>424</v>
      </c>
      <c r="Q111" s="18"/>
      <c r="R111" s="142"/>
      <c r="S111" s="17"/>
      <c r="T111" s="67"/>
      <c r="U111" s="17"/>
      <c r="V111" s="143"/>
      <c r="W111" s="17"/>
      <c r="X111" s="17" t="s">
        <v>12</v>
      </c>
      <c r="Y111" s="17"/>
      <c r="Z111" s="71"/>
      <c r="AA111" s="17"/>
      <c r="AB111" s="21"/>
      <c r="AC111" s="21"/>
      <c r="AD111" s="21"/>
      <c r="AE111" s="21"/>
      <c r="AF111" s="21"/>
      <c r="AG111" s="21"/>
      <c r="AH111" s="17"/>
      <c r="AI111" s="17"/>
      <c r="AJ111" s="81" t="s">
        <v>682</v>
      </c>
      <c r="AK111" s="81" t="s">
        <v>683</v>
      </c>
      <c r="AL111" s="83"/>
      <c r="AM111" s="83"/>
      <c r="AN111" s="19"/>
      <c r="AO111" s="113"/>
      <c r="AP111" s="113"/>
      <c r="AQ111" s="154" t="s">
        <v>721</v>
      </c>
    </row>
    <row r="112" spans="1:43" s="3" customFormat="1" ht="79.2" hidden="1" x14ac:dyDescent="0.25">
      <c r="A112" s="32">
        <v>110</v>
      </c>
      <c r="B112" s="72" t="s">
        <v>116</v>
      </c>
      <c r="C112" s="73" t="s">
        <v>240</v>
      </c>
      <c r="D112" s="73" t="s">
        <v>376</v>
      </c>
      <c r="E112" s="73" t="s">
        <v>386</v>
      </c>
      <c r="F112" s="73"/>
      <c r="G112" s="18"/>
      <c r="H112" s="18"/>
      <c r="I112" s="18"/>
      <c r="J112" s="18"/>
      <c r="K112" s="18" t="s">
        <v>286</v>
      </c>
      <c r="L112" s="66"/>
      <c r="M112" s="18"/>
      <c r="N112" s="18" t="s">
        <v>401</v>
      </c>
      <c r="O112" s="18" t="s">
        <v>415</v>
      </c>
      <c r="P112" s="155"/>
      <c r="Q112" s="18"/>
      <c r="R112" s="142"/>
      <c r="S112" s="17"/>
      <c r="T112" s="67"/>
      <c r="U112" s="17"/>
      <c r="V112" s="143"/>
      <c r="W112" s="17"/>
      <c r="X112" s="17" t="s">
        <v>12</v>
      </c>
      <c r="Y112" s="17"/>
      <c r="Z112" s="71"/>
      <c r="AA112" s="17"/>
      <c r="AB112" s="21"/>
      <c r="AC112" s="21"/>
      <c r="AD112" s="21"/>
      <c r="AE112" s="21"/>
      <c r="AF112" s="21"/>
      <c r="AG112" s="21"/>
      <c r="AH112" s="17"/>
      <c r="AI112" s="17"/>
      <c r="AJ112" s="81" t="s">
        <v>682</v>
      </c>
      <c r="AK112" s="81" t="s">
        <v>683</v>
      </c>
      <c r="AL112" s="83"/>
      <c r="AM112" s="83"/>
      <c r="AN112" s="19"/>
      <c r="AO112" s="113"/>
      <c r="AP112" s="113"/>
      <c r="AQ112" s="154" t="s">
        <v>721</v>
      </c>
    </row>
    <row r="113" spans="1:43" s="3" customFormat="1" ht="66" hidden="1" x14ac:dyDescent="0.25">
      <c r="A113" s="65">
        <v>111</v>
      </c>
      <c r="B113" s="72" t="s">
        <v>116</v>
      </c>
      <c r="C113" s="73" t="s">
        <v>240</v>
      </c>
      <c r="D113" s="73" t="s">
        <v>377</v>
      </c>
      <c r="E113" s="73" t="s">
        <v>387</v>
      </c>
      <c r="F113" s="73"/>
      <c r="G113" s="18"/>
      <c r="H113" s="18"/>
      <c r="I113" s="18"/>
      <c r="J113" s="18"/>
      <c r="K113" s="18" t="s">
        <v>286</v>
      </c>
      <c r="L113" s="66"/>
      <c r="M113" s="18"/>
      <c r="N113" s="18" t="s">
        <v>402</v>
      </c>
      <c r="O113" s="18" t="s">
        <v>416</v>
      </c>
      <c r="P113" s="155"/>
      <c r="Q113" s="18"/>
      <c r="R113" s="142"/>
      <c r="S113" s="17"/>
      <c r="T113" s="67"/>
      <c r="U113" s="17"/>
      <c r="V113" s="143"/>
      <c r="W113" s="17"/>
      <c r="X113" s="17" t="s">
        <v>12</v>
      </c>
      <c r="Y113" s="17"/>
      <c r="Z113" s="71"/>
      <c r="AA113" s="17"/>
      <c r="AB113" s="21"/>
      <c r="AC113" s="21"/>
      <c r="AD113" s="21"/>
      <c r="AE113" s="21"/>
      <c r="AF113" s="21"/>
      <c r="AG113" s="21"/>
      <c r="AH113" s="17"/>
      <c r="AI113" s="17"/>
      <c r="AJ113" s="81" t="s">
        <v>682</v>
      </c>
      <c r="AK113" s="81" t="s">
        <v>683</v>
      </c>
      <c r="AL113" s="83"/>
      <c r="AM113" s="83"/>
      <c r="AN113" s="19"/>
      <c r="AO113" s="113"/>
      <c r="AP113" s="113"/>
      <c r="AQ113" s="154" t="s">
        <v>721</v>
      </c>
    </row>
    <row r="114" spans="1:43" s="3" customFormat="1" ht="26.4" hidden="1" x14ac:dyDescent="0.25">
      <c r="A114" s="32">
        <v>112</v>
      </c>
      <c r="B114" s="147"/>
      <c r="C114" s="149" t="s">
        <v>239</v>
      </c>
      <c r="D114" s="149"/>
      <c r="E114" s="149" t="s">
        <v>387</v>
      </c>
      <c r="F114" s="149"/>
      <c r="G114" s="150"/>
      <c r="H114" s="150"/>
      <c r="I114" s="150"/>
      <c r="J114" s="150"/>
      <c r="K114" s="150" t="s">
        <v>288</v>
      </c>
      <c r="L114" s="148"/>
      <c r="M114" s="150"/>
      <c r="N114" s="150" t="s">
        <v>531</v>
      </c>
      <c r="O114" s="150"/>
      <c r="P114" s="150" t="s">
        <v>565</v>
      </c>
      <c r="Q114" s="150"/>
      <c r="R114" s="142"/>
      <c r="S114" s="17" t="s">
        <v>722</v>
      </c>
      <c r="T114" s="67"/>
      <c r="U114" s="17"/>
      <c r="V114" s="143"/>
      <c r="W114" s="17"/>
      <c r="X114" s="17" t="s">
        <v>16</v>
      </c>
      <c r="Y114" s="17" t="s">
        <v>681</v>
      </c>
      <c r="Z114" s="71"/>
      <c r="AA114" s="17"/>
      <c r="AB114" s="21"/>
      <c r="AC114" s="21"/>
      <c r="AD114" s="21"/>
      <c r="AE114" s="21"/>
      <c r="AF114" s="21"/>
      <c r="AG114" s="21"/>
      <c r="AH114" s="17"/>
      <c r="AI114" s="17"/>
      <c r="AJ114" s="81" t="s">
        <v>680</v>
      </c>
      <c r="AK114" s="81">
        <f>IF(K114&lt;&gt;"",SubByOrg,"")</f>
        <v>0</v>
      </c>
      <c r="AL114" s="83"/>
      <c r="AM114" s="83"/>
      <c r="AN114" s="19"/>
      <c r="AO114" s="113"/>
      <c r="AP114" s="113"/>
      <c r="AQ114" s="165" t="s">
        <v>696</v>
      </c>
    </row>
    <row r="115" spans="1:43" s="3" customFormat="1" ht="26.4" hidden="1" x14ac:dyDescent="0.25">
      <c r="A115" s="65">
        <v>113</v>
      </c>
      <c r="B115" s="147"/>
      <c r="C115" s="147" t="s">
        <v>239</v>
      </c>
      <c r="D115" s="147"/>
      <c r="E115" s="147" t="s">
        <v>496</v>
      </c>
      <c r="F115" s="147"/>
      <c r="G115" s="148"/>
      <c r="H115" s="148"/>
      <c r="I115" s="148"/>
      <c r="J115" s="148"/>
      <c r="K115" s="148" t="s">
        <v>288</v>
      </c>
      <c r="L115" s="148"/>
      <c r="M115" s="148"/>
      <c r="N115" s="148" t="s">
        <v>532</v>
      </c>
      <c r="O115" s="148"/>
      <c r="P115" s="148" t="s">
        <v>565</v>
      </c>
      <c r="Q115" s="148"/>
      <c r="R115" s="82"/>
      <c r="S115" s="17" t="s">
        <v>722</v>
      </c>
      <c r="T115" s="67"/>
      <c r="U115" s="67"/>
      <c r="V115" s="140"/>
      <c r="W115" s="67"/>
      <c r="X115" s="67" t="s">
        <v>16</v>
      </c>
      <c r="Y115" s="67" t="s">
        <v>681</v>
      </c>
      <c r="Z115" s="70"/>
      <c r="AA115" s="67"/>
      <c r="AB115" s="68"/>
      <c r="AC115" s="68"/>
      <c r="AD115" s="68"/>
      <c r="AE115" s="68"/>
      <c r="AF115" s="68"/>
      <c r="AG115" s="68"/>
      <c r="AH115" s="67"/>
      <c r="AI115" s="67"/>
      <c r="AJ115" s="81" t="s">
        <v>680</v>
      </c>
      <c r="AK115" s="81">
        <f>IF(K115&lt;&gt;"",SubByOrg,"")</f>
        <v>0</v>
      </c>
      <c r="AL115" s="83"/>
      <c r="AM115" s="83"/>
      <c r="AN115" s="69"/>
      <c r="AO115" s="113"/>
      <c r="AP115" s="113"/>
      <c r="AQ115" s="165" t="s">
        <v>696</v>
      </c>
    </row>
    <row r="116" spans="1:43" s="3" customFormat="1" ht="39.6" hidden="1" x14ac:dyDescent="0.25">
      <c r="A116" s="32">
        <v>114</v>
      </c>
      <c r="B116" s="147"/>
      <c r="C116" s="149" t="s">
        <v>239</v>
      </c>
      <c r="D116" s="149"/>
      <c r="E116" s="149" t="s">
        <v>496</v>
      </c>
      <c r="F116" s="149"/>
      <c r="G116" s="150"/>
      <c r="H116" s="150"/>
      <c r="I116" s="150"/>
      <c r="J116" s="150"/>
      <c r="K116" s="150" t="s">
        <v>288</v>
      </c>
      <c r="L116" s="148"/>
      <c r="M116" s="150"/>
      <c r="N116" s="150" t="s">
        <v>533</v>
      </c>
      <c r="O116" s="150"/>
      <c r="P116" s="150" t="s">
        <v>565</v>
      </c>
      <c r="Q116" s="150"/>
      <c r="R116" s="142"/>
      <c r="S116" s="17" t="s">
        <v>722</v>
      </c>
      <c r="T116" s="67"/>
      <c r="U116" s="17"/>
      <c r="V116" s="143"/>
      <c r="W116" s="17"/>
      <c r="X116" s="17" t="s">
        <v>16</v>
      </c>
      <c r="Y116" s="17" t="s">
        <v>681</v>
      </c>
      <c r="Z116" s="71"/>
      <c r="AA116" s="17"/>
      <c r="AB116" s="21"/>
      <c r="AC116" s="21"/>
      <c r="AD116" s="21"/>
      <c r="AE116" s="21"/>
      <c r="AF116" s="21"/>
      <c r="AG116" s="21"/>
      <c r="AH116" s="17"/>
      <c r="AI116" s="17"/>
      <c r="AJ116" s="81" t="s">
        <v>680</v>
      </c>
      <c r="AK116" s="81">
        <f>IF(K116&lt;&gt;"",SubByOrg,"")</f>
        <v>0</v>
      </c>
      <c r="AL116" s="83"/>
      <c r="AM116" s="83"/>
      <c r="AN116" s="19"/>
      <c r="AO116" s="113"/>
      <c r="AP116" s="113"/>
      <c r="AQ116" s="165" t="s">
        <v>696</v>
      </c>
    </row>
    <row r="117" spans="1:43" s="3" customFormat="1" ht="39.6" hidden="1" x14ac:dyDescent="0.25">
      <c r="A117" s="65">
        <v>115</v>
      </c>
      <c r="B117" s="147"/>
      <c r="C117" s="149" t="s">
        <v>239</v>
      </c>
      <c r="D117" s="149"/>
      <c r="E117" s="149" t="s">
        <v>496</v>
      </c>
      <c r="F117" s="149"/>
      <c r="G117" s="150"/>
      <c r="H117" s="150"/>
      <c r="I117" s="150"/>
      <c r="J117" s="150"/>
      <c r="K117" s="150" t="s">
        <v>288</v>
      </c>
      <c r="L117" s="148"/>
      <c r="M117" s="150"/>
      <c r="N117" s="150" t="s">
        <v>534</v>
      </c>
      <c r="O117" s="150"/>
      <c r="P117" s="150" t="s">
        <v>565</v>
      </c>
      <c r="Q117" s="150"/>
      <c r="R117" s="142"/>
      <c r="S117" s="17" t="s">
        <v>722</v>
      </c>
      <c r="T117" s="67"/>
      <c r="U117" s="17"/>
      <c r="V117" s="143"/>
      <c r="W117" s="17"/>
      <c r="X117" s="17" t="s">
        <v>16</v>
      </c>
      <c r="Y117" s="17" t="s">
        <v>681</v>
      </c>
      <c r="Z117" s="71"/>
      <c r="AA117" s="17"/>
      <c r="AB117" s="21"/>
      <c r="AC117" s="21"/>
      <c r="AD117" s="21"/>
      <c r="AE117" s="21"/>
      <c r="AF117" s="21"/>
      <c r="AG117" s="21"/>
      <c r="AH117" s="17"/>
      <c r="AI117" s="17"/>
      <c r="AJ117" s="81" t="s">
        <v>680</v>
      </c>
      <c r="AK117" s="81">
        <f>IF(K117&lt;&gt;"",SubByOrg,"")</f>
        <v>0</v>
      </c>
      <c r="AL117" s="83"/>
      <c r="AM117" s="83"/>
      <c r="AN117" s="19"/>
      <c r="AO117" s="113"/>
      <c r="AP117" s="113"/>
      <c r="AQ117" s="165" t="s">
        <v>696</v>
      </c>
    </row>
    <row r="118" spans="1:43" s="3" customFormat="1" ht="39.6" hidden="1" x14ac:dyDescent="0.25">
      <c r="A118" s="32">
        <v>116</v>
      </c>
      <c r="B118" s="147"/>
      <c r="C118" s="149" t="s">
        <v>239</v>
      </c>
      <c r="D118" s="149"/>
      <c r="E118" s="149" t="s">
        <v>497</v>
      </c>
      <c r="F118" s="149"/>
      <c r="G118" s="150"/>
      <c r="H118" s="150"/>
      <c r="I118" s="150"/>
      <c r="J118" s="150"/>
      <c r="K118" s="150" t="s">
        <v>288</v>
      </c>
      <c r="L118" s="148"/>
      <c r="M118" s="150"/>
      <c r="N118" s="150" t="s">
        <v>536</v>
      </c>
      <c r="O118" s="150"/>
      <c r="P118" s="150" t="s">
        <v>569</v>
      </c>
      <c r="Q118" s="150"/>
      <c r="R118" s="142"/>
      <c r="S118" s="17" t="s">
        <v>722</v>
      </c>
      <c r="T118" s="67"/>
      <c r="U118" s="17"/>
      <c r="V118" s="143"/>
      <c r="W118" s="17"/>
      <c r="X118" s="17" t="s">
        <v>16</v>
      </c>
      <c r="Y118" s="17" t="s">
        <v>681</v>
      </c>
      <c r="Z118" s="71"/>
      <c r="AA118" s="17"/>
      <c r="AB118" s="21"/>
      <c r="AC118" s="21"/>
      <c r="AD118" s="21"/>
      <c r="AE118" s="21"/>
      <c r="AF118" s="21"/>
      <c r="AG118" s="21"/>
      <c r="AH118" s="17"/>
      <c r="AI118" s="17"/>
      <c r="AJ118" s="81" t="s">
        <v>680</v>
      </c>
      <c r="AK118" s="81">
        <f>IF(K118&lt;&gt;"",SubByOrg,"")</f>
        <v>0</v>
      </c>
      <c r="AL118" s="83"/>
      <c r="AM118" s="83"/>
      <c r="AN118" s="19"/>
      <c r="AO118" s="113"/>
      <c r="AP118" s="113"/>
      <c r="AQ118" s="165" t="s">
        <v>696</v>
      </c>
    </row>
    <row r="119" spans="1:43" ht="105.6" x14ac:dyDescent="0.25">
      <c r="A119" s="65">
        <v>117</v>
      </c>
      <c r="B119" s="72"/>
      <c r="C119" s="73" t="s">
        <v>240</v>
      </c>
      <c r="D119" s="73" t="s">
        <v>377</v>
      </c>
      <c r="E119" s="73" t="s">
        <v>387</v>
      </c>
      <c r="F119" s="73"/>
      <c r="G119" s="18"/>
      <c r="H119" s="18"/>
      <c r="I119" s="18"/>
      <c r="J119" s="18"/>
      <c r="K119" s="18" t="s">
        <v>284</v>
      </c>
      <c r="L119" s="66"/>
      <c r="M119" s="18"/>
      <c r="N119" s="18"/>
      <c r="O119" s="18"/>
      <c r="P119" s="152" t="s">
        <v>588</v>
      </c>
      <c r="Q119" s="18"/>
      <c r="R119" s="142"/>
      <c r="S119" s="167">
        <v>42754</v>
      </c>
      <c r="T119" s="67"/>
      <c r="U119" s="17"/>
      <c r="V119" s="143"/>
      <c r="W119" s="17"/>
      <c r="X119" s="17" t="s">
        <v>2</v>
      </c>
      <c r="Y119" s="17" t="s">
        <v>734</v>
      </c>
      <c r="Z119" s="71">
        <v>42754</v>
      </c>
      <c r="AA119" s="17"/>
      <c r="AB119" s="21">
        <v>8</v>
      </c>
      <c r="AC119" s="21">
        <v>0</v>
      </c>
      <c r="AD119" s="21">
        <v>0</v>
      </c>
      <c r="AE119" s="21"/>
      <c r="AF119" s="21"/>
      <c r="AG119" s="21"/>
      <c r="AH119" s="17"/>
      <c r="AI119" s="17"/>
      <c r="AJ119" s="81" t="s">
        <v>685</v>
      </c>
      <c r="AK119" s="81" t="s">
        <v>686</v>
      </c>
      <c r="AL119" s="83"/>
      <c r="AM119" s="83"/>
      <c r="AN119" s="19"/>
      <c r="AO119" s="113"/>
      <c r="AP119" s="113"/>
      <c r="AQ119" s="154" t="s">
        <v>725</v>
      </c>
    </row>
    <row r="120" spans="1:43" s="3" customFormat="1" ht="211.2" x14ac:dyDescent="0.25">
      <c r="A120" s="32">
        <v>118</v>
      </c>
      <c r="B120" s="72"/>
      <c r="C120" s="73" t="s">
        <v>240</v>
      </c>
      <c r="D120" s="73" t="s">
        <v>377</v>
      </c>
      <c r="E120" s="73" t="s">
        <v>387</v>
      </c>
      <c r="F120" s="73"/>
      <c r="G120" s="18"/>
      <c r="H120" s="18"/>
      <c r="I120" s="18"/>
      <c r="J120" s="18"/>
      <c r="K120" s="18" t="s">
        <v>285</v>
      </c>
      <c r="L120" s="66"/>
      <c r="M120" s="18"/>
      <c r="N120" s="18" t="s">
        <v>576</v>
      </c>
      <c r="O120" s="18"/>
      <c r="P120" s="152" t="s">
        <v>581</v>
      </c>
      <c r="Q120" s="18"/>
      <c r="R120" s="142"/>
      <c r="S120" s="167">
        <v>42775</v>
      </c>
      <c r="T120" s="67"/>
      <c r="U120" s="17"/>
      <c r="V120" s="143"/>
      <c r="W120" s="17"/>
      <c r="X120" s="17" t="s">
        <v>13</v>
      </c>
      <c r="Y120" s="152" t="s">
        <v>771</v>
      </c>
      <c r="Z120" s="71"/>
      <c r="AA120" s="17"/>
      <c r="AB120" s="21"/>
      <c r="AC120" s="21"/>
      <c r="AD120" s="21"/>
      <c r="AE120" s="21"/>
      <c r="AF120" s="21"/>
      <c r="AG120" s="21"/>
      <c r="AH120" s="17"/>
      <c r="AI120" s="17"/>
      <c r="AJ120" s="81" t="s">
        <v>684</v>
      </c>
      <c r="AK120" s="81">
        <f>IF(K120&lt;&gt;"",SubByOrg,"")</f>
        <v>0</v>
      </c>
      <c r="AL120" s="83"/>
      <c r="AM120" s="83"/>
      <c r="AN120" s="19"/>
      <c r="AO120" s="113"/>
      <c r="AP120" s="113"/>
      <c r="AQ120" s="154" t="s">
        <v>761</v>
      </c>
    </row>
    <row r="121" spans="1:43" s="3" customFormat="1" ht="224.4" x14ac:dyDescent="0.25">
      <c r="A121" s="65">
        <v>119</v>
      </c>
      <c r="B121" s="72"/>
      <c r="C121" s="73" t="s">
        <v>240</v>
      </c>
      <c r="D121" s="73" t="s">
        <v>377</v>
      </c>
      <c r="E121" s="73"/>
      <c r="F121" s="160"/>
      <c r="G121" s="18"/>
      <c r="H121" s="18"/>
      <c r="I121" s="18"/>
      <c r="J121" s="18" t="s">
        <v>285</v>
      </c>
      <c r="K121" s="18"/>
      <c r="L121" s="66"/>
      <c r="M121" s="18"/>
      <c r="N121" s="18" t="s">
        <v>592</v>
      </c>
      <c r="O121" s="18" t="s">
        <v>594</v>
      </c>
      <c r="P121" s="152" t="s">
        <v>596</v>
      </c>
      <c r="Q121" s="18"/>
      <c r="R121" s="142"/>
      <c r="S121" s="167">
        <v>42782</v>
      </c>
      <c r="T121" s="67"/>
      <c r="U121" s="17"/>
      <c r="V121" s="143"/>
      <c r="W121" s="17"/>
      <c r="X121" s="17" t="s">
        <v>17</v>
      </c>
      <c r="Y121" s="17" t="s">
        <v>778</v>
      </c>
      <c r="Z121" s="71"/>
      <c r="AA121" s="17"/>
      <c r="AB121" s="21"/>
      <c r="AC121" s="21"/>
      <c r="AD121" s="21"/>
      <c r="AE121" s="21"/>
      <c r="AF121" s="21"/>
      <c r="AG121" s="21"/>
      <c r="AH121" s="17"/>
      <c r="AI121" s="17"/>
      <c r="AJ121" s="81" t="s">
        <v>687</v>
      </c>
      <c r="AK121" s="81" t="s">
        <v>688</v>
      </c>
      <c r="AL121" s="83"/>
      <c r="AM121" s="83"/>
      <c r="AN121" s="19"/>
      <c r="AO121" s="113"/>
      <c r="AP121" s="113"/>
      <c r="AQ121" s="165" t="s">
        <v>762</v>
      </c>
    </row>
    <row r="122" spans="1:43" s="3" customFormat="1" ht="79.2" hidden="1" x14ac:dyDescent="0.25">
      <c r="A122" s="32">
        <v>120</v>
      </c>
      <c r="B122" s="72"/>
      <c r="C122" s="73" t="s">
        <v>372</v>
      </c>
      <c r="D122" s="73" t="s">
        <v>372</v>
      </c>
      <c r="E122" s="73" t="s">
        <v>388</v>
      </c>
      <c r="F122" s="73"/>
      <c r="G122" s="18"/>
      <c r="H122" s="18"/>
      <c r="I122" s="18"/>
      <c r="J122" s="18"/>
      <c r="K122" s="18" t="s">
        <v>284</v>
      </c>
      <c r="L122" s="66"/>
      <c r="M122" s="18"/>
      <c r="N122" s="18" t="s">
        <v>635</v>
      </c>
      <c r="O122" s="18" t="s">
        <v>651</v>
      </c>
      <c r="P122" s="155" t="s">
        <v>670</v>
      </c>
      <c r="Q122" s="18"/>
      <c r="R122" s="142"/>
      <c r="S122" s="17"/>
      <c r="T122" s="67"/>
      <c r="U122" s="17"/>
      <c r="V122" s="143"/>
      <c r="W122" s="17"/>
      <c r="X122" s="17" t="s">
        <v>12</v>
      </c>
      <c r="Y122" s="17"/>
      <c r="Z122" s="71"/>
      <c r="AA122" s="17"/>
      <c r="AB122" s="21"/>
      <c r="AC122" s="21"/>
      <c r="AD122" s="21"/>
      <c r="AE122" s="21"/>
      <c r="AF122" s="21"/>
      <c r="AG122" s="21"/>
      <c r="AH122" s="17"/>
      <c r="AI122" s="17"/>
      <c r="AJ122" s="81" t="s">
        <v>672</v>
      </c>
      <c r="AK122" s="81" t="s">
        <v>673</v>
      </c>
      <c r="AL122" s="83"/>
      <c r="AM122" s="83"/>
      <c r="AN122" s="19"/>
      <c r="AO122" s="113"/>
      <c r="AP122" s="113"/>
      <c r="AQ122" s="165" t="s">
        <v>721</v>
      </c>
    </row>
    <row r="123" spans="1:43" s="3" customFormat="1" ht="52.8" hidden="1" x14ac:dyDescent="0.25">
      <c r="A123" s="65">
        <v>121</v>
      </c>
      <c r="B123" s="72" t="s">
        <v>116</v>
      </c>
      <c r="C123" s="72" t="s">
        <v>372</v>
      </c>
      <c r="D123" s="72" t="s">
        <v>236</v>
      </c>
      <c r="E123" s="72" t="s">
        <v>388</v>
      </c>
      <c r="F123" s="162"/>
      <c r="G123" s="66"/>
      <c r="H123" s="66"/>
      <c r="I123" s="66"/>
      <c r="J123" s="66"/>
      <c r="K123" s="66" t="s">
        <v>286</v>
      </c>
      <c r="L123" s="66"/>
      <c r="M123" s="66"/>
      <c r="N123" s="66" t="s">
        <v>403</v>
      </c>
      <c r="O123" s="66" t="s">
        <v>417</v>
      </c>
      <c r="P123" s="156"/>
      <c r="Q123" s="66"/>
      <c r="R123" s="82"/>
      <c r="S123" s="67"/>
      <c r="T123" s="67"/>
      <c r="U123" s="67"/>
      <c r="V123" s="140"/>
      <c r="W123" s="67"/>
      <c r="X123" s="67" t="s">
        <v>12</v>
      </c>
      <c r="Y123" s="67"/>
      <c r="Z123" s="70"/>
      <c r="AA123" s="67"/>
      <c r="AB123" s="68"/>
      <c r="AC123" s="68"/>
      <c r="AD123" s="68"/>
      <c r="AE123" s="68"/>
      <c r="AF123" s="68"/>
      <c r="AG123" s="68"/>
      <c r="AH123" s="67"/>
      <c r="AI123" s="67"/>
      <c r="AJ123" s="81" t="s">
        <v>682</v>
      </c>
      <c r="AK123" s="81" t="s">
        <v>683</v>
      </c>
      <c r="AL123" s="83"/>
      <c r="AM123" s="83"/>
      <c r="AN123" s="69"/>
      <c r="AO123" s="113"/>
      <c r="AP123" s="113"/>
      <c r="AQ123" s="154" t="s">
        <v>721</v>
      </c>
    </row>
    <row r="124" spans="1:43" s="3" customFormat="1" ht="132" x14ac:dyDescent="0.25">
      <c r="A124" s="32">
        <v>122</v>
      </c>
      <c r="B124" s="72"/>
      <c r="C124" s="72" t="s">
        <v>372</v>
      </c>
      <c r="D124" s="72" t="s">
        <v>236</v>
      </c>
      <c r="E124" s="72" t="s">
        <v>389</v>
      </c>
      <c r="F124" s="162"/>
      <c r="G124" s="66"/>
      <c r="H124" s="66"/>
      <c r="I124" s="66"/>
      <c r="J124" s="66"/>
      <c r="K124" s="66" t="s">
        <v>285</v>
      </c>
      <c r="L124" s="66"/>
      <c r="M124" s="66"/>
      <c r="N124" s="66"/>
      <c r="O124" s="66"/>
      <c r="P124" s="163" t="s">
        <v>443</v>
      </c>
      <c r="Q124" s="18"/>
      <c r="R124" s="142"/>
      <c r="S124" s="167">
        <v>42768</v>
      </c>
      <c r="T124" s="67"/>
      <c r="U124" s="17"/>
      <c r="V124" s="143"/>
      <c r="W124" s="17"/>
      <c r="X124" s="17" t="s">
        <v>13</v>
      </c>
      <c r="Y124" s="17" t="s">
        <v>748</v>
      </c>
      <c r="Z124" s="71"/>
      <c r="AA124" s="17"/>
      <c r="AB124" s="21"/>
      <c r="AC124" s="21"/>
      <c r="AD124" s="21"/>
      <c r="AE124" s="21"/>
      <c r="AF124" s="21"/>
      <c r="AG124" s="21"/>
      <c r="AH124" s="17"/>
      <c r="AI124" s="17"/>
      <c r="AJ124" s="81" t="s">
        <v>676</v>
      </c>
      <c r="AK124" s="81" t="s">
        <v>677</v>
      </c>
      <c r="AL124" s="83"/>
      <c r="AM124" s="83"/>
      <c r="AN124" s="19"/>
      <c r="AO124" s="113"/>
      <c r="AP124" s="113"/>
      <c r="AQ124" s="165" t="s">
        <v>707</v>
      </c>
    </row>
    <row r="125" spans="1:43" ht="211.2" x14ac:dyDescent="0.25">
      <c r="A125" s="65">
        <v>123</v>
      </c>
      <c r="B125" s="72"/>
      <c r="C125" s="73" t="s">
        <v>372</v>
      </c>
      <c r="D125" s="73" t="s">
        <v>236</v>
      </c>
      <c r="E125" s="73" t="s">
        <v>389</v>
      </c>
      <c r="F125" s="161"/>
      <c r="G125" s="18"/>
      <c r="H125" s="18"/>
      <c r="I125" s="18"/>
      <c r="J125" s="66"/>
      <c r="K125" s="66" t="s">
        <v>284</v>
      </c>
      <c r="L125" s="18"/>
      <c r="M125" s="18"/>
      <c r="N125" s="18"/>
      <c r="O125" s="66"/>
      <c r="P125" s="152" t="s">
        <v>590</v>
      </c>
      <c r="Q125" s="18"/>
      <c r="R125" s="142"/>
      <c r="S125" s="167">
        <v>42782</v>
      </c>
      <c r="T125" s="67"/>
      <c r="U125" s="17"/>
      <c r="V125" s="143"/>
      <c r="W125" s="17"/>
      <c r="X125" s="17" t="s">
        <v>13</v>
      </c>
      <c r="Y125" s="17" t="s">
        <v>779</v>
      </c>
      <c r="Z125" s="71"/>
      <c r="AA125" s="17"/>
      <c r="AB125" s="21"/>
      <c r="AC125" s="21"/>
      <c r="AD125" s="21"/>
      <c r="AE125" s="21"/>
      <c r="AF125" s="21"/>
      <c r="AG125" s="21"/>
      <c r="AH125" s="17"/>
      <c r="AI125" s="17"/>
      <c r="AJ125" s="81" t="s">
        <v>685</v>
      </c>
      <c r="AK125" s="81" t="s">
        <v>686</v>
      </c>
      <c r="AL125" s="83"/>
      <c r="AM125" s="83"/>
      <c r="AN125" s="19"/>
      <c r="AO125" s="113"/>
      <c r="AP125" s="113"/>
      <c r="AQ125" s="154" t="s">
        <v>711</v>
      </c>
    </row>
    <row r="126" spans="1:43" s="3" customFormat="1" ht="26.4" x14ac:dyDescent="0.25">
      <c r="A126" s="32">
        <v>124</v>
      </c>
      <c r="B126" s="72"/>
      <c r="C126" s="73" t="s">
        <v>372</v>
      </c>
      <c r="D126" s="73" t="s">
        <v>236</v>
      </c>
      <c r="E126" s="73" t="s">
        <v>388</v>
      </c>
      <c r="F126" s="73"/>
      <c r="G126" s="18"/>
      <c r="H126" s="18"/>
      <c r="I126" s="18"/>
      <c r="J126" s="18"/>
      <c r="K126" s="18" t="s">
        <v>284</v>
      </c>
      <c r="L126" s="66"/>
      <c r="M126" s="18"/>
      <c r="N126" s="18" t="s">
        <v>636</v>
      </c>
      <c r="O126" s="18"/>
      <c r="P126" s="155" t="s">
        <v>671</v>
      </c>
      <c r="Q126" s="18"/>
      <c r="R126" s="142"/>
      <c r="S126" s="17"/>
      <c r="T126" s="67"/>
      <c r="U126" s="17"/>
      <c r="V126" s="143"/>
      <c r="W126" s="17"/>
      <c r="X126" s="17" t="s">
        <v>12</v>
      </c>
      <c r="Y126" s="17"/>
      <c r="Z126" s="71"/>
      <c r="AA126" s="17"/>
      <c r="AB126" s="21"/>
      <c r="AC126" s="21"/>
      <c r="AD126" s="21"/>
      <c r="AE126" s="21"/>
      <c r="AF126" s="21"/>
      <c r="AG126" s="21"/>
      <c r="AH126" s="17"/>
      <c r="AI126" s="17"/>
      <c r="AJ126" s="81" t="s">
        <v>672</v>
      </c>
      <c r="AK126" s="81" t="s">
        <v>673</v>
      </c>
      <c r="AL126" s="83"/>
      <c r="AM126" s="83"/>
      <c r="AN126" s="19"/>
      <c r="AO126" s="113"/>
      <c r="AP126" s="113"/>
      <c r="AQ126" s="165" t="s">
        <v>704</v>
      </c>
    </row>
    <row r="127" spans="1:43" s="3" customFormat="1" ht="39.6" hidden="1" x14ac:dyDescent="0.25">
      <c r="A127" s="65">
        <v>125</v>
      </c>
      <c r="B127" s="72"/>
      <c r="C127" s="72" t="s">
        <v>372</v>
      </c>
      <c r="D127" s="72" t="s">
        <v>236</v>
      </c>
      <c r="E127" s="72" t="s">
        <v>388</v>
      </c>
      <c r="F127" s="72"/>
      <c r="G127" s="66"/>
      <c r="H127" s="66"/>
      <c r="I127" s="66"/>
      <c r="J127" s="66"/>
      <c r="K127" s="66" t="s">
        <v>284</v>
      </c>
      <c r="L127" s="66"/>
      <c r="M127" s="66"/>
      <c r="N127" s="66" t="s">
        <v>637</v>
      </c>
      <c r="O127" s="66" t="s">
        <v>652</v>
      </c>
      <c r="P127" s="156"/>
      <c r="Q127" s="66"/>
      <c r="R127" s="82"/>
      <c r="S127" s="67"/>
      <c r="T127" s="67"/>
      <c r="U127" s="67"/>
      <c r="V127" s="140"/>
      <c r="W127" s="67"/>
      <c r="X127" s="17" t="s">
        <v>12</v>
      </c>
      <c r="Y127" s="67"/>
      <c r="Z127" s="70"/>
      <c r="AA127" s="67"/>
      <c r="AB127" s="68"/>
      <c r="AC127" s="68"/>
      <c r="AD127" s="68"/>
      <c r="AE127" s="68"/>
      <c r="AF127" s="68"/>
      <c r="AG127" s="68"/>
      <c r="AH127" s="67"/>
      <c r="AI127" s="67"/>
      <c r="AJ127" s="81" t="s">
        <v>672</v>
      </c>
      <c r="AK127" s="81" t="s">
        <v>673</v>
      </c>
      <c r="AL127" s="83"/>
      <c r="AM127" s="83"/>
      <c r="AN127" s="69"/>
      <c r="AO127" s="113"/>
      <c r="AP127" s="113"/>
      <c r="AQ127" s="165" t="s">
        <v>721</v>
      </c>
    </row>
    <row r="128" spans="1:43" s="3" customFormat="1" ht="92.4" hidden="1" x14ac:dyDescent="0.25">
      <c r="A128" s="32">
        <v>126</v>
      </c>
      <c r="B128" s="72"/>
      <c r="C128" s="73" t="s">
        <v>372</v>
      </c>
      <c r="D128" s="73" t="s">
        <v>236</v>
      </c>
      <c r="E128" s="73" t="s">
        <v>389</v>
      </c>
      <c r="F128" s="73"/>
      <c r="G128" s="18"/>
      <c r="H128" s="18"/>
      <c r="I128" s="18"/>
      <c r="J128" s="18"/>
      <c r="K128" s="18" t="s">
        <v>284</v>
      </c>
      <c r="L128" s="66"/>
      <c r="M128" s="18"/>
      <c r="N128" s="18" t="s">
        <v>638</v>
      </c>
      <c r="O128" s="18" t="s">
        <v>653</v>
      </c>
      <c r="P128" s="155"/>
      <c r="Q128" s="18"/>
      <c r="R128" s="142"/>
      <c r="S128" s="17"/>
      <c r="T128" s="67"/>
      <c r="U128" s="17"/>
      <c r="V128" s="143"/>
      <c r="W128" s="17"/>
      <c r="X128" s="17" t="s">
        <v>12</v>
      </c>
      <c r="Y128" s="17"/>
      <c r="Z128" s="71"/>
      <c r="AA128" s="17"/>
      <c r="AB128" s="21"/>
      <c r="AC128" s="21"/>
      <c r="AD128" s="21"/>
      <c r="AE128" s="21"/>
      <c r="AF128" s="21"/>
      <c r="AG128" s="21"/>
      <c r="AH128" s="17"/>
      <c r="AI128" s="17"/>
      <c r="AJ128" s="81" t="s">
        <v>672</v>
      </c>
      <c r="AK128" s="81" t="s">
        <v>673</v>
      </c>
      <c r="AL128" s="83"/>
      <c r="AM128" s="83"/>
      <c r="AN128" s="19"/>
      <c r="AO128" s="113"/>
      <c r="AP128" s="113"/>
      <c r="AQ128" s="165" t="s">
        <v>721</v>
      </c>
    </row>
    <row r="129" spans="1:43" s="3" customFormat="1" ht="39.6" x14ac:dyDescent="0.25">
      <c r="A129" s="65">
        <v>127</v>
      </c>
      <c r="B129" s="72" t="s">
        <v>116</v>
      </c>
      <c r="C129" s="73" t="s">
        <v>372</v>
      </c>
      <c r="D129" s="73" t="s">
        <v>236</v>
      </c>
      <c r="E129" s="73"/>
      <c r="F129" s="73"/>
      <c r="G129" s="18"/>
      <c r="H129" s="18"/>
      <c r="I129" s="18"/>
      <c r="J129" s="18"/>
      <c r="K129" s="18" t="s">
        <v>287</v>
      </c>
      <c r="L129" s="66"/>
      <c r="M129" s="18"/>
      <c r="N129" s="18" t="s">
        <v>297</v>
      </c>
      <c r="O129" s="18" t="s">
        <v>289</v>
      </c>
      <c r="P129" s="155" t="s">
        <v>330</v>
      </c>
      <c r="Q129" s="18"/>
      <c r="R129" s="142"/>
      <c r="S129" s="167">
        <v>42775</v>
      </c>
      <c r="T129" s="67"/>
      <c r="U129" s="17"/>
      <c r="V129" s="143"/>
      <c r="W129" s="17"/>
      <c r="X129" s="17" t="s">
        <v>14</v>
      </c>
      <c r="Y129" s="17" t="s">
        <v>769</v>
      </c>
      <c r="Z129" s="71"/>
      <c r="AA129" s="17"/>
      <c r="AB129" s="21"/>
      <c r="AC129" s="21"/>
      <c r="AD129" s="21"/>
      <c r="AE129" s="21"/>
      <c r="AF129" s="21"/>
      <c r="AG129" s="21"/>
      <c r="AH129" s="17"/>
      <c r="AI129" s="17"/>
      <c r="AJ129" s="81"/>
      <c r="AK129" s="81" t="s">
        <v>675</v>
      </c>
      <c r="AL129" s="83"/>
      <c r="AM129" s="83"/>
      <c r="AN129" s="19"/>
      <c r="AO129" s="113"/>
      <c r="AP129" s="113"/>
      <c r="AQ129" s="114" t="s">
        <v>751</v>
      </c>
    </row>
    <row r="130" spans="1:43" s="3" customFormat="1" ht="52.8" hidden="1" x14ac:dyDescent="0.25">
      <c r="A130" s="32">
        <v>128</v>
      </c>
      <c r="B130" s="72" t="s">
        <v>116</v>
      </c>
      <c r="C130" s="73" t="s">
        <v>372</v>
      </c>
      <c r="D130" s="73" t="s">
        <v>378</v>
      </c>
      <c r="E130" s="73" t="s">
        <v>389</v>
      </c>
      <c r="F130" s="73"/>
      <c r="G130" s="18"/>
      <c r="H130" s="18"/>
      <c r="I130" s="18"/>
      <c r="J130" s="18"/>
      <c r="K130" s="18" t="s">
        <v>286</v>
      </c>
      <c r="L130" s="66"/>
      <c r="M130" s="18"/>
      <c r="N130" s="18" t="s">
        <v>404</v>
      </c>
      <c r="O130" s="18" t="s">
        <v>418</v>
      </c>
      <c r="P130" s="155"/>
      <c r="Q130" s="18"/>
      <c r="R130" s="142"/>
      <c r="S130" s="17"/>
      <c r="T130" s="67"/>
      <c r="U130" s="17"/>
      <c r="V130" s="143"/>
      <c r="W130" s="17"/>
      <c r="X130" s="17" t="s">
        <v>12</v>
      </c>
      <c r="Y130" s="17"/>
      <c r="Z130" s="71"/>
      <c r="AA130" s="17"/>
      <c r="AB130" s="21"/>
      <c r="AC130" s="21"/>
      <c r="AD130" s="21"/>
      <c r="AE130" s="21"/>
      <c r="AF130" s="21"/>
      <c r="AG130" s="21"/>
      <c r="AH130" s="17"/>
      <c r="AI130" s="17"/>
      <c r="AJ130" s="81" t="s">
        <v>682</v>
      </c>
      <c r="AK130" s="81" t="s">
        <v>683</v>
      </c>
      <c r="AL130" s="83"/>
      <c r="AM130" s="83"/>
      <c r="AN130" s="19"/>
      <c r="AO130" s="113"/>
      <c r="AP130" s="113"/>
      <c r="AQ130" s="165" t="s">
        <v>721</v>
      </c>
    </row>
    <row r="131" spans="1:43" s="3" customFormat="1" ht="145.19999999999999" x14ac:dyDescent="0.25">
      <c r="A131" s="65">
        <v>129</v>
      </c>
      <c r="B131" s="72"/>
      <c r="C131" s="73" t="s">
        <v>372</v>
      </c>
      <c r="D131" s="73" t="s">
        <v>378</v>
      </c>
      <c r="E131" s="146">
        <v>31</v>
      </c>
      <c r="F131" s="73"/>
      <c r="G131" s="18"/>
      <c r="H131" s="18"/>
      <c r="I131" s="18"/>
      <c r="J131" s="18"/>
      <c r="K131" s="18" t="s">
        <v>284</v>
      </c>
      <c r="L131" s="66"/>
      <c r="M131" s="18"/>
      <c r="N131" s="18" t="s">
        <v>603</v>
      </c>
      <c r="O131" s="18"/>
      <c r="P131" s="152" t="s">
        <v>612</v>
      </c>
      <c r="Q131" s="18"/>
      <c r="R131" s="142"/>
      <c r="S131" s="167">
        <v>42775</v>
      </c>
      <c r="T131" s="67"/>
      <c r="U131" s="17"/>
      <c r="V131" s="143"/>
      <c r="W131" s="17"/>
      <c r="X131" s="17" t="s">
        <v>54</v>
      </c>
      <c r="Y131" s="17" t="s">
        <v>772</v>
      </c>
      <c r="Z131" s="71"/>
      <c r="AA131" s="17"/>
      <c r="AB131" s="21"/>
      <c r="AC131" s="21"/>
      <c r="AD131" s="21"/>
      <c r="AE131" s="21"/>
      <c r="AF131" s="21"/>
      <c r="AG131" s="21"/>
      <c r="AH131" s="17"/>
      <c r="AI131" s="17"/>
      <c r="AJ131" s="81" t="s">
        <v>615</v>
      </c>
      <c r="AK131" s="81" t="s">
        <v>616</v>
      </c>
      <c r="AL131" s="83"/>
      <c r="AM131" s="83"/>
      <c r="AN131" s="19"/>
      <c r="AO131" s="113"/>
      <c r="AP131" s="113"/>
      <c r="AQ131" s="114" t="s">
        <v>753</v>
      </c>
    </row>
    <row r="132" spans="1:43" s="3" customFormat="1" ht="66" hidden="1" x14ac:dyDescent="0.25">
      <c r="A132" s="32">
        <v>130</v>
      </c>
      <c r="B132" s="72" t="s">
        <v>116</v>
      </c>
      <c r="C132" s="73" t="s">
        <v>372</v>
      </c>
      <c r="D132" s="73" t="s">
        <v>235</v>
      </c>
      <c r="E132" s="73"/>
      <c r="F132" s="73"/>
      <c r="G132" s="18"/>
      <c r="H132" s="18"/>
      <c r="I132" s="18"/>
      <c r="J132" s="18"/>
      <c r="K132" s="18" t="s">
        <v>284</v>
      </c>
      <c r="L132" s="66"/>
      <c r="M132" s="18"/>
      <c r="N132" s="18" t="s">
        <v>296</v>
      </c>
      <c r="O132" s="18" t="s">
        <v>316</v>
      </c>
      <c r="P132" s="155" t="s">
        <v>329</v>
      </c>
      <c r="Q132" s="18"/>
      <c r="R132" s="142"/>
      <c r="S132" s="17"/>
      <c r="T132" s="67"/>
      <c r="U132" s="17"/>
      <c r="V132" s="143"/>
      <c r="W132" s="17"/>
      <c r="X132" s="17" t="s">
        <v>12</v>
      </c>
      <c r="Y132" s="17"/>
      <c r="Z132" s="71"/>
      <c r="AA132" s="17"/>
      <c r="AB132" s="21"/>
      <c r="AC132" s="21"/>
      <c r="AD132" s="21"/>
      <c r="AE132" s="21"/>
      <c r="AF132" s="21"/>
      <c r="AG132" s="21"/>
      <c r="AH132" s="17"/>
      <c r="AI132" s="17"/>
      <c r="AJ132" s="81" t="s">
        <v>674</v>
      </c>
      <c r="AK132" s="81" t="s">
        <v>675</v>
      </c>
      <c r="AL132" s="83"/>
      <c r="AM132" s="83"/>
      <c r="AN132" s="19"/>
      <c r="AO132" s="113"/>
      <c r="AP132" s="113"/>
      <c r="AQ132" s="154" t="s">
        <v>721</v>
      </c>
    </row>
    <row r="133" spans="1:43" ht="118.8" x14ac:dyDescent="0.25">
      <c r="A133" s="65">
        <v>131</v>
      </c>
      <c r="B133" s="72"/>
      <c r="C133" s="73" t="s">
        <v>372</v>
      </c>
      <c r="D133" s="73" t="s">
        <v>253</v>
      </c>
      <c r="E133" s="73" t="s">
        <v>267</v>
      </c>
      <c r="F133" s="73" t="s">
        <v>282</v>
      </c>
      <c r="G133" s="18"/>
      <c r="H133" s="18"/>
      <c r="I133" s="18"/>
      <c r="J133" s="18"/>
      <c r="K133" s="18" t="s">
        <v>288</v>
      </c>
      <c r="L133" s="66"/>
      <c r="M133" s="18"/>
      <c r="N133" s="18" t="s">
        <v>311</v>
      </c>
      <c r="O133" s="18"/>
      <c r="P133" s="152" t="s">
        <v>347</v>
      </c>
      <c r="Q133" s="18" t="s">
        <v>363</v>
      </c>
      <c r="R133" s="142"/>
      <c r="S133" s="167">
        <v>42754</v>
      </c>
      <c r="T133" s="67"/>
      <c r="U133" s="17"/>
      <c r="V133" s="143"/>
      <c r="W133" s="17"/>
      <c r="X133" s="17" t="s">
        <v>13</v>
      </c>
      <c r="Y133" s="17" t="s">
        <v>737</v>
      </c>
      <c r="Z133" s="71">
        <v>42754</v>
      </c>
      <c r="AA133" s="17"/>
      <c r="AB133" s="21">
        <v>9</v>
      </c>
      <c r="AC133" s="21">
        <v>0</v>
      </c>
      <c r="AD133" s="21">
        <v>0</v>
      </c>
      <c r="AE133" s="21"/>
      <c r="AF133" s="21"/>
      <c r="AG133" s="21"/>
      <c r="AH133" s="17"/>
      <c r="AI133" s="17"/>
      <c r="AJ133" s="81" t="s">
        <v>674</v>
      </c>
      <c r="AK133" s="81" t="s">
        <v>675</v>
      </c>
      <c r="AL133" s="83"/>
      <c r="AM133" s="83"/>
      <c r="AN133" s="19"/>
      <c r="AO133" s="113"/>
      <c r="AP133" s="113"/>
      <c r="AQ133" s="157" t="s">
        <v>701</v>
      </c>
    </row>
    <row r="134" spans="1:43" s="3" customFormat="1" ht="145.19999999999999" x14ac:dyDescent="0.25">
      <c r="A134" s="32">
        <v>132</v>
      </c>
      <c r="B134" s="72"/>
      <c r="C134" s="72" t="s">
        <v>372</v>
      </c>
      <c r="D134" s="72" t="s">
        <v>253</v>
      </c>
      <c r="E134" s="72" t="s">
        <v>389</v>
      </c>
      <c r="F134" s="72"/>
      <c r="G134" s="66"/>
      <c r="H134" s="66"/>
      <c r="I134" s="66"/>
      <c r="J134" s="66"/>
      <c r="K134" s="66" t="s">
        <v>284</v>
      </c>
      <c r="L134" s="66"/>
      <c r="M134" s="66"/>
      <c r="N134" s="66" t="s">
        <v>604</v>
      </c>
      <c r="O134" s="66"/>
      <c r="P134" s="163" t="s">
        <v>613</v>
      </c>
      <c r="Q134" s="66"/>
      <c r="R134" s="82"/>
      <c r="S134" s="182">
        <v>42782</v>
      </c>
      <c r="T134" s="67"/>
      <c r="U134" s="67"/>
      <c r="V134" s="140"/>
      <c r="W134" s="67"/>
      <c r="X134" s="67" t="s">
        <v>13</v>
      </c>
      <c r="Y134" s="67" t="s">
        <v>780</v>
      </c>
      <c r="Z134" s="70"/>
      <c r="AA134" s="67"/>
      <c r="AB134" s="68"/>
      <c r="AC134" s="68"/>
      <c r="AD134" s="68"/>
      <c r="AE134" s="68"/>
      <c r="AF134" s="68"/>
      <c r="AG134" s="68"/>
      <c r="AH134" s="67"/>
      <c r="AI134" s="67"/>
      <c r="AJ134" s="81" t="s">
        <v>615</v>
      </c>
      <c r="AK134" s="81" t="s">
        <v>616</v>
      </c>
      <c r="AL134" s="83"/>
      <c r="AM134" s="83"/>
      <c r="AN134" s="69"/>
      <c r="AO134" s="113"/>
      <c r="AP134" s="113"/>
      <c r="AQ134" s="165"/>
    </row>
    <row r="135" spans="1:43" s="3" customFormat="1" ht="52.8" hidden="1" x14ac:dyDescent="0.25">
      <c r="A135" s="65">
        <v>133</v>
      </c>
      <c r="B135" s="72" t="s">
        <v>116</v>
      </c>
      <c r="C135" s="73" t="s">
        <v>372</v>
      </c>
      <c r="D135" s="73" t="s">
        <v>364</v>
      </c>
      <c r="E135" s="73"/>
      <c r="F135" s="73"/>
      <c r="G135" s="18"/>
      <c r="H135" s="18"/>
      <c r="I135" s="18"/>
      <c r="J135" s="18"/>
      <c r="K135" s="18" t="s">
        <v>284</v>
      </c>
      <c r="L135" s="66"/>
      <c r="M135" s="18"/>
      <c r="N135" s="18" t="s">
        <v>366</v>
      </c>
      <c r="O135" s="18" t="s">
        <v>368</v>
      </c>
      <c r="P135" s="155" t="s">
        <v>369</v>
      </c>
      <c r="Q135" s="18"/>
      <c r="R135" s="142"/>
      <c r="S135" s="17"/>
      <c r="T135" s="67"/>
      <c r="U135" s="17"/>
      <c r="V135" s="143"/>
      <c r="W135" s="17"/>
      <c r="X135" s="17" t="s">
        <v>12</v>
      </c>
      <c r="Y135" s="17"/>
      <c r="Z135" s="71"/>
      <c r="AA135" s="17"/>
      <c r="AB135" s="21"/>
      <c r="AC135" s="21"/>
      <c r="AD135" s="21"/>
      <c r="AE135" s="21"/>
      <c r="AF135" s="21"/>
      <c r="AG135" s="21"/>
      <c r="AH135" s="17"/>
      <c r="AI135" s="17"/>
      <c r="AJ135" s="81" t="s">
        <v>370</v>
      </c>
      <c r="AK135" s="81" t="s">
        <v>678</v>
      </c>
      <c r="AL135" s="144" t="s">
        <v>370</v>
      </c>
      <c r="AM135" s="145" t="s">
        <v>371</v>
      </c>
      <c r="AN135" s="19"/>
      <c r="AO135" s="113"/>
      <c r="AP135" s="113"/>
      <c r="AQ135" s="165" t="s">
        <v>721</v>
      </c>
    </row>
    <row r="136" spans="1:43" s="3" customFormat="1" ht="26.4" hidden="1" x14ac:dyDescent="0.25">
      <c r="A136" s="32">
        <v>134</v>
      </c>
      <c r="B136" s="147"/>
      <c r="C136" s="149" t="s">
        <v>239</v>
      </c>
      <c r="D136" s="149"/>
      <c r="E136" s="149" t="s">
        <v>496</v>
      </c>
      <c r="F136" s="149"/>
      <c r="G136" s="150"/>
      <c r="H136" s="150"/>
      <c r="I136" s="150"/>
      <c r="J136" s="150"/>
      <c r="K136" s="150" t="s">
        <v>286</v>
      </c>
      <c r="L136" s="148"/>
      <c r="M136" s="150"/>
      <c r="N136" s="150" t="s">
        <v>535</v>
      </c>
      <c r="O136" s="150" t="s">
        <v>555</v>
      </c>
      <c r="P136" s="150"/>
      <c r="Q136" s="150"/>
      <c r="R136" s="142"/>
      <c r="S136" s="17" t="s">
        <v>722</v>
      </c>
      <c r="T136" s="67"/>
      <c r="U136" s="17"/>
      <c r="V136" s="143"/>
      <c r="W136" s="17"/>
      <c r="X136" s="17" t="s">
        <v>16</v>
      </c>
      <c r="Y136" s="17" t="s">
        <v>681</v>
      </c>
      <c r="Z136" s="71"/>
      <c r="AA136" s="17"/>
      <c r="AB136" s="21"/>
      <c r="AC136" s="21"/>
      <c r="AD136" s="21"/>
      <c r="AE136" s="21"/>
      <c r="AF136" s="21"/>
      <c r="AG136" s="21"/>
      <c r="AH136" s="17"/>
      <c r="AI136" s="17"/>
      <c r="AJ136" s="81" t="s">
        <v>680</v>
      </c>
      <c r="AK136" s="81">
        <f>IF(K136&lt;&gt;"",SubByOrg,"")</f>
        <v>0</v>
      </c>
      <c r="AL136" s="83"/>
      <c r="AM136" s="83"/>
      <c r="AN136" s="19"/>
      <c r="AO136" s="113"/>
      <c r="AP136" s="113"/>
      <c r="AQ136" s="114"/>
    </row>
    <row r="137" spans="1:43" s="3" customFormat="1" ht="39.6" hidden="1" x14ac:dyDescent="0.25">
      <c r="A137" s="65">
        <v>135</v>
      </c>
      <c r="B137" s="147"/>
      <c r="C137" s="149" t="s">
        <v>239</v>
      </c>
      <c r="D137" s="149"/>
      <c r="E137" s="149" t="s">
        <v>497</v>
      </c>
      <c r="F137" s="149"/>
      <c r="G137" s="150"/>
      <c r="H137" s="150"/>
      <c r="I137" s="150"/>
      <c r="J137" s="150"/>
      <c r="K137" s="150"/>
      <c r="L137" s="148"/>
      <c r="M137" s="150"/>
      <c r="N137" s="150" t="s">
        <v>537</v>
      </c>
      <c r="O137" s="150"/>
      <c r="P137" s="150" t="s">
        <v>570</v>
      </c>
      <c r="Q137" s="150"/>
      <c r="R137" s="142"/>
      <c r="S137" s="17" t="s">
        <v>722</v>
      </c>
      <c r="T137" s="67"/>
      <c r="U137" s="17"/>
      <c r="V137" s="143"/>
      <c r="W137" s="17"/>
      <c r="X137" s="17" t="s">
        <v>16</v>
      </c>
      <c r="Y137" s="17" t="s">
        <v>681</v>
      </c>
      <c r="Z137" s="71"/>
      <c r="AA137" s="17"/>
      <c r="AB137" s="21"/>
      <c r="AC137" s="21"/>
      <c r="AD137" s="21"/>
      <c r="AE137" s="21"/>
      <c r="AF137" s="21"/>
      <c r="AG137" s="21"/>
      <c r="AH137" s="17"/>
      <c r="AI137" s="17"/>
      <c r="AJ137" s="81" t="s">
        <v>680</v>
      </c>
      <c r="AK137" s="81" t="str">
        <f>IF(K137&lt;&gt;"",SubByOrg,"")</f>
        <v/>
      </c>
      <c r="AL137" s="83"/>
      <c r="AM137" s="83"/>
      <c r="AN137" s="19"/>
      <c r="AO137" s="113"/>
      <c r="AP137" s="113"/>
      <c r="AQ137" s="114"/>
    </row>
    <row r="138" spans="1:43" ht="105.6" x14ac:dyDescent="0.25">
      <c r="A138" s="32">
        <v>136</v>
      </c>
      <c r="B138" s="72"/>
      <c r="C138" s="73" t="s">
        <v>372</v>
      </c>
      <c r="D138" s="73" t="s">
        <v>254</v>
      </c>
      <c r="E138" s="73" t="s">
        <v>268</v>
      </c>
      <c r="F138" s="73"/>
      <c r="G138" s="18"/>
      <c r="H138" s="18"/>
      <c r="I138" s="18"/>
      <c r="J138" s="18"/>
      <c r="K138" s="18" t="s">
        <v>284</v>
      </c>
      <c r="L138" s="66"/>
      <c r="M138" s="18"/>
      <c r="N138" s="18" t="s">
        <v>312</v>
      </c>
      <c r="O138" s="18"/>
      <c r="P138" s="152" t="s">
        <v>348</v>
      </c>
      <c r="Q138" s="18"/>
      <c r="R138" s="142"/>
      <c r="S138" s="167">
        <v>42754</v>
      </c>
      <c r="T138" s="67"/>
      <c r="U138" s="17"/>
      <c r="V138" s="143"/>
      <c r="W138" s="17"/>
      <c r="X138" s="17" t="s">
        <v>2</v>
      </c>
      <c r="Y138" s="17" t="s">
        <v>736</v>
      </c>
      <c r="Z138" s="71">
        <v>42754</v>
      </c>
      <c r="AA138" s="17"/>
      <c r="AB138" s="21">
        <v>9</v>
      </c>
      <c r="AC138" s="21">
        <v>0</v>
      </c>
      <c r="AD138" s="21">
        <v>0</v>
      </c>
      <c r="AE138" s="21"/>
      <c r="AF138" s="21"/>
      <c r="AG138" s="21"/>
      <c r="AH138" s="17"/>
      <c r="AI138" s="17"/>
      <c r="AJ138" s="81" t="s">
        <v>674</v>
      </c>
      <c r="AK138" s="81" t="s">
        <v>675</v>
      </c>
      <c r="AL138" s="83"/>
      <c r="AM138" s="83"/>
      <c r="AN138" s="19"/>
      <c r="AO138" s="113"/>
      <c r="AP138" s="113"/>
      <c r="AQ138" s="154" t="s">
        <v>726</v>
      </c>
    </row>
    <row r="139" spans="1:43" ht="171.6" x14ac:dyDescent="0.25">
      <c r="A139" s="65">
        <v>137</v>
      </c>
      <c r="B139" s="72" t="s">
        <v>116</v>
      </c>
      <c r="C139" s="73" t="s">
        <v>236</v>
      </c>
      <c r="D139" s="73"/>
      <c r="E139" s="73"/>
      <c r="F139" s="73"/>
      <c r="G139" s="18"/>
      <c r="H139" s="18"/>
      <c r="I139" s="18"/>
      <c r="J139" s="18"/>
      <c r="K139" s="18" t="s">
        <v>288</v>
      </c>
      <c r="L139" s="66"/>
      <c r="M139" s="18"/>
      <c r="N139" s="18" t="s">
        <v>298</v>
      </c>
      <c r="O139" s="18"/>
      <c r="P139" s="155" t="s">
        <v>331</v>
      </c>
      <c r="Q139" s="18"/>
      <c r="R139" s="142"/>
      <c r="S139" s="167">
        <v>42754</v>
      </c>
      <c r="T139" s="67"/>
      <c r="U139" s="17"/>
      <c r="V139" s="143"/>
      <c r="W139" s="17"/>
      <c r="X139" s="17" t="s">
        <v>13</v>
      </c>
      <c r="Y139" s="17" t="s">
        <v>735</v>
      </c>
      <c r="Z139" s="71">
        <v>42754</v>
      </c>
      <c r="AA139" s="17"/>
      <c r="AB139" s="21">
        <v>9</v>
      </c>
      <c r="AC139" s="21">
        <v>0</v>
      </c>
      <c r="AD139" s="21">
        <v>0</v>
      </c>
      <c r="AE139" s="21"/>
      <c r="AF139" s="21"/>
      <c r="AG139" s="21"/>
      <c r="AH139" s="17"/>
      <c r="AI139" s="17"/>
      <c r="AJ139" s="81" t="s">
        <v>674</v>
      </c>
      <c r="AK139" s="81" t="s">
        <v>675</v>
      </c>
      <c r="AL139" s="83"/>
      <c r="AM139" s="83"/>
      <c r="AN139" s="19"/>
      <c r="AO139" s="113"/>
      <c r="AP139" s="113"/>
      <c r="AQ139" s="154" t="s">
        <v>695</v>
      </c>
    </row>
    <row r="140" spans="1:43" s="3" customFormat="1" ht="105.6" hidden="1" x14ac:dyDescent="0.25">
      <c r="A140" s="32">
        <v>138</v>
      </c>
      <c r="B140" s="72" t="s">
        <v>116</v>
      </c>
      <c r="C140" s="73" t="s">
        <v>494</v>
      </c>
      <c r="D140" s="73"/>
      <c r="E140" s="73"/>
      <c r="F140" s="73"/>
      <c r="G140" s="18"/>
      <c r="H140" s="18"/>
      <c r="I140" s="18"/>
      <c r="J140" s="18"/>
      <c r="K140" s="18" t="s">
        <v>284</v>
      </c>
      <c r="L140" s="66"/>
      <c r="M140" s="18"/>
      <c r="N140" s="18" t="s">
        <v>294</v>
      </c>
      <c r="O140" s="18" t="s">
        <v>315</v>
      </c>
      <c r="P140" s="155" t="s">
        <v>327</v>
      </c>
      <c r="Q140" s="18"/>
      <c r="R140" s="142"/>
      <c r="S140" s="17"/>
      <c r="T140" s="67"/>
      <c r="U140" s="17"/>
      <c r="V140" s="143"/>
      <c r="W140" s="17"/>
      <c r="X140" s="17" t="s">
        <v>12</v>
      </c>
      <c r="Y140" s="17" t="s">
        <v>749</v>
      </c>
      <c r="Z140" s="71"/>
      <c r="AA140" s="17"/>
      <c r="AB140" s="21"/>
      <c r="AC140" s="21"/>
      <c r="AD140" s="21"/>
      <c r="AE140" s="21"/>
      <c r="AF140" s="21"/>
      <c r="AG140" s="21"/>
      <c r="AH140" s="17"/>
      <c r="AI140" s="17"/>
      <c r="AJ140" s="81" t="s">
        <v>674</v>
      </c>
      <c r="AK140" s="81" t="s">
        <v>675</v>
      </c>
      <c r="AL140" s="83"/>
      <c r="AM140" s="83"/>
      <c r="AN140" s="19"/>
      <c r="AO140" s="113"/>
      <c r="AP140" s="113"/>
      <c r="AQ140" s="165" t="s">
        <v>721</v>
      </c>
    </row>
    <row r="141" spans="1:43" s="3" customFormat="1" ht="105.6" x14ac:dyDescent="0.25">
      <c r="A141" s="65">
        <v>139</v>
      </c>
      <c r="B141" s="72" t="s">
        <v>116</v>
      </c>
      <c r="C141" s="73" t="s">
        <v>232</v>
      </c>
      <c r="D141" s="73"/>
      <c r="E141" s="73"/>
      <c r="F141" s="73"/>
      <c r="G141" s="18"/>
      <c r="H141" s="18"/>
      <c r="I141" s="18"/>
      <c r="J141" s="18"/>
      <c r="K141" s="18" t="s">
        <v>284</v>
      </c>
      <c r="L141" s="66"/>
      <c r="M141" s="18"/>
      <c r="N141" s="18" t="s">
        <v>291</v>
      </c>
      <c r="O141" s="18" t="s">
        <v>289</v>
      </c>
      <c r="P141" s="152" t="s">
        <v>323</v>
      </c>
      <c r="Q141" s="18"/>
      <c r="R141" s="142"/>
      <c r="S141" s="167">
        <v>42775</v>
      </c>
      <c r="T141" s="67"/>
      <c r="U141" s="17"/>
      <c r="V141" s="143"/>
      <c r="W141" s="17"/>
      <c r="X141" s="17" t="s">
        <v>13</v>
      </c>
      <c r="Y141" s="17" t="s">
        <v>770</v>
      </c>
      <c r="Z141" s="71"/>
      <c r="AA141" s="17"/>
      <c r="AB141" s="21"/>
      <c r="AC141" s="21"/>
      <c r="AD141" s="21"/>
      <c r="AE141" s="21"/>
      <c r="AF141" s="21"/>
      <c r="AG141" s="21"/>
      <c r="AH141" s="17"/>
      <c r="AI141" s="17"/>
      <c r="AJ141" s="81" t="s">
        <v>674</v>
      </c>
      <c r="AK141" s="81" t="s">
        <v>675</v>
      </c>
      <c r="AL141" s="83"/>
      <c r="AM141" s="83"/>
      <c r="AN141" s="19"/>
      <c r="AO141" s="113"/>
      <c r="AP141" s="113"/>
      <c r="AQ141" s="164" t="s">
        <v>750</v>
      </c>
    </row>
    <row r="142" spans="1:43" s="3" customFormat="1" ht="343.2" x14ac:dyDescent="0.25">
      <c r="A142" s="65">
        <v>140</v>
      </c>
      <c r="B142" s="72" t="s">
        <v>116</v>
      </c>
      <c r="C142" s="73" t="s">
        <v>444</v>
      </c>
      <c r="D142" s="73"/>
      <c r="E142" s="73" t="s">
        <v>445</v>
      </c>
      <c r="F142" s="73"/>
      <c r="G142" s="18"/>
      <c r="H142" s="18"/>
      <c r="I142" s="18"/>
      <c r="J142" s="18"/>
      <c r="K142" s="18" t="s">
        <v>288</v>
      </c>
      <c r="L142" s="66"/>
      <c r="M142" s="18"/>
      <c r="N142" s="18" t="s">
        <v>453</v>
      </c>
      <c r="O142" s="18" t="s">
        <v>462</v>
      </c>
      <c r="P142" s="152" t="s">
        <v>475</v>
      </c>
      <c r="Q142" s="18"/>
      <c r="R142" s="142" t="s">
        <v>7</v>
      </c>
      <c r="S142" s="167">
        <v>42755</v>
      </c>
      <c r="T142" s="67"/>
      <c r="U142" s="17"/>
      <c r="V142" s="143"/>
      <c r="W142" s="17"/>
      <c r="X142" s="17" t="s">
        <v>12</v>
      </c>
      <c r="Y142" s="17" t="s">
        <v>739</v>
      </c>
      <c r="Z142" s="71">
        <v>42754</v>
      </c>
      <c r="AA142" s="17" t="s">
        <v>742</v>
      </c>
      <c r="AB142" s="21">
        <v>11</v>
      </c>
      <c r="AC142" s="21">
        <v>0</v>
      </c>
      <c r="AD142" s="21">
        <v>0</v>
      </c>
      <c r="AE142" s="21"/>
      <c r="AF142" s="21"/>
      <c r="AG142" s="21"/>
      <c r="AH142" s="17"/>
      <c r="AI142" s="17"/>
      <c r="AJ142" s="81" t="s">
        <v>679</v>
      </c>
      <c r="AK142" s="81">
        <f t="shared" ref="AK142:AK148" si="2">IF(K142&lt;&gt;"",SubByOrg,"")</f>
        <v>0</v>
      </c>
      <c r="AL142" s="83"/>
      <c r="AM142" s="83"/>
      <c r="AN142" s="19"/>
      <c r="AO142" s="113"/>
      <c r="AP142" s="113"/>
      <c r="AQ142" s="154" t="s">
        <v>700</v>
      </c>
    </row>
    <row r="143" spans="1:43" s="3" customFormat="1" ht="118.8" hidden="1" x14ac:dyDescent="0.25">
      <c r="A143" s="32">
        <v>141</v>
      </c>
      <c r="B143" s="72" t="s">
        <v>116</v>
      </c>
      <c r="C143" s="73" t="s">
        <v>444</v>
      </c>
      <c r="D143" s="73"/>
      <c r="E143" s="73" t="s">
        <v>445</v>
      </c>
      <c r="F143" s="73"/>
      <c r="G143" s="18"/>
      <c r="H143" s="18"/>
      <c r="I143" s="18"/>
      <c r="J143" s="18"/>
      <c r="K143" s="18" t="s">
        <v>288</v>
      </c>
      <c r="L143" s="66"/>
      <c r="M143" s="18"/>
      <c r="N143" s="18" t="s">
        <v>454</v>
      </c>
      <c r="O143" s="18" t="s">
        <v>464</v>
      </c>
      <c r="P143" s="155"/>
      <c r="Q143" s="18"/>
      <c r="R143" s="142" t="s">
        <v>7</v>
      </c>
      <c r="S143" s="17"/>
      <c r="T143" s="67"/>
      <c r="U143" s="17"/>
      <c r="V143" s="143"/>
      <c r="W143" s="17"/>
      <c r="X143" s="17" t="s">
        <v>12</v>
      </c>
      <c r="Y143" s="17"/>
      <c r="Z143" s="71"/>
      <c r="AA143" s="17"/>
      <c r="AB143" s="21"/>
      <c r="AC143" s="21"/>
      <c r="AD143" s="21"/>
      <c r="AE143" s="21"/>
      <c r="AF143" s="21"/>
      <c r="AG143" s="21"/>
      <c r="AH143" s="17"/>
      <c r="AI143" s="17"/>
      <c r="AJ143" s="81" t="s">
        <v>679</v>
      </c>
      <c r="AK143" s="81">
        <f t="shared" si="2"/>
        <v>0</v>
      </c>
      <c r="AL143" s="83"/>
      <c r="AM143" s="83"/>
      <c r="AN143" s="19"/>
      <c r="AO143" s="113"/>
      <c r="AP143" s="113"/>
      <c r="AQ143" s="154" t="s">
        <v>721</v>
      </c>
    </row>
    <row r="144" spans="1:43" s="3" customFormat="1" ht="105.6" x14ac:dyDescent="0.25">
      <c r="A144" s="65">
        <v>142</v>
      </c>
      <c r="B144" s="72" t="s">
        <v>116</v>
      </c>
      <c r="C144" s="73" t="s">
        <v>444</v>
      </c>
      <c r="D144" s="73"/>
      <c r="E144" s="73" t="s">
        <v>445</v>
      </c>
      <c r="F144" s="73"/>
      <c r="G144" s="18"/>
      <c r="H144" s="18"/>
      <c r="I144" s="18"/>
      <c r="J144" s="18"/>
      <c r="K144" s="18" t="s">
        <v>288</v>
      </c>
      <c r="L144" s="66"/>
      <c r="M144" s="18"/>
      <c r="N144" s="18" t="s">
        <v>455</v>
      </c>
      <c r="O144" s="18" t="s">
        <v>465</v>
      </c>
      <c r="P144" s="152" t="s">
        <v>477</v>
      </c>
      <c r="Q144" s="18"/>
      <c r="R144" s="142" t="s">
        <v>7</v>
      </c>
      <c r="S144" s="167">
        <v>42755</v>
      </c>
      <c r="T144" s="67"/>
      <c r="U144" s="17"/>
      <c r="V144" s="143"/>
      <c r="W144" s="17"/>
      <c r="X144" s="17" t="s">
        <v>13</v>
      </c>
      <c r="Y144" s="17" t="s">
        <v>740</v>
      </c>
      <c r="Z144" s="71">
        <v>42754</v>
      </c>
      <c r="AA144" s="17" t="s">
        <v>742</v>
      </c>
      <c r="AB144" s="21">
        <v>11</v>
      </c>
      <c r="AC144" s="21">
        <v>0</v>
      </c>
      <c r="AD144" s="21">
        <v>0</v>
      </c>
      <c r="AE144" s="21"/>
      <c r="AF144" s="21"/>
      <c r="AG144" s="21"/>
      <c r="AH144" s="17"/>
      <c r="AI144" s="17"/>
      <c r="AJ144" s="81" t="s">
        <v>679</v>
      </c>
      <c r="AK144" s="81">
        <f t="shared" si="2"/>
        <v>0</v>
      </c>
      <c r="AL144" s="83"/>
      <c r="AM144" s="83"/>
      <c r="AN144" s="19"/>
      <c r="AO144" s="113"/>
      <c r="AP144" s="113"/>
      <c r="AQ144" s="154" t="s">
        <v>698</v>
      </c>
    </row>
    <row r="145" spans="1:43" s="3" customFormat="1" ht="237.6" x14ac:dyDescent="0.25">
      <c r="A145" s="65">
        <v>143</v>
      </c>
      <c r="B145" s="72"/>
      <c r="C145" s="73" t="s">
        <v>444</v>
      </c>
      <c r="D145" s="73"/>
      <c r="E145" s="73" t="s">
        <v>445</v>
      </c>
      <c r="F145" s="73"/>
      <c r="G145" s="18"/>
      <c r="H145" s="18"/>
      <c r="I145" s="18"/>
      <c r="J145" s="18"/>
      <c r="K145" s="18" t="s">
        <v>288</v>
      </c>
      <c r="L145" s="66"/>
      <c r="M145" s="18"/>
      <c r="N145" s="18" t="s">
        <v>456</v>
      </c>
      <c r="O145" s="18" t="s">
        <v>466</v>
      </c>
      <c r="P145" s="152" t="s">
        <v>478</v>
      </c>
      <c r="Q145" s="18"/>
      <c r="R145" s="142" t="s">
        <v>7</v>
      </c>
      <c r="S145" s="167">
        <v>42755</v>
      </c>
      <c r="T145" s="67"/>
      <c r="U145" s="17"/>
      <c r="V145" s="143"/>
      <c r="W145" s="17"/>
      <c r="X145" s="17" t="s">
        <v>13</v>
      </c>
      <c r="Y145" s="17" t="s">
        <v>741</v>
      </c>
      <c r="Z145" s="71">
        <v>42754</v>
      </c>
      <c r="AA145" s="17" t="s">
        <v>742</v>
      </c>
      <c r="AB145" s="21">
        <v>11</v>
      </c>
      <c r="AC145" s="21">
        <v>0</v>
      </c>
      <c r="AD145" s="21">
        <v>0</v>
      </c>
      <c r="AE145" s="21"/>
      <c r="AF145" s="21"/>
      <c r="AG145" s="21"/>
      <c r="AH145" s="17"/>
      <c r="AI145" s="17"/>
      <c r="AJ145" s="81" t="s">
        <v>679</v>
      </c>
      <c r="AK145" s="81">
        <f t="shared" si="2"/>
        <v>0</v>
      </c>
      <c r="AL145" s="83"/>
      <c r="AM145" s="83"/>
      <c r="AN145" s="19"/>
      <c r="AO145" s="113"/>
      <c r="AP145" s="113"/>
      <c r="AQ145" s="154" t="s">
        <v>698</v>
      </c>
    </row>
    <row r="146" spans="1:43" s="3" customFormat="1" ht="52.8" x14ac:dyDescent="0.25">
      <c r="A146" s="32">
        <v>144</v>
      </c>
      <c r="B146" s="72" t="s">
        <v>116</v>
      </c>
      <c r="C146" s="73" t="s">
        <v>444</v>
      </c>
      <c r="D146" s="73"/>
      <c r="E146" s="73" t="s">
        <v>445</v>
      </c>
      <c r="F146" s="73"/>
      <c r="G146" s="18"/>
      <c r="H146" s="18"/>
      <c r="I146" s="18"/>
      <c r="J146" s="18"/>
      <c r="K146" s="18" t="s">
        <v>284</v>
      </c>
      <c r="L146" s="66"/>
      <c r="M146" s="18"/>
      <c r="N146" s="18"/>
      <c r="O146" s="18"/>
      <c r="P146" s="155" t="s">
        <v>473</v>
      </c>
      <c r="Q146" s="18"/>
      <c r="R146" s="142" t="s">
        <v>7</v>
      </c>
      <c r="S146" s="17"/>
      <c r="T146" s="67"/>
      <c r="U146" s="17"/>
      <c r="V146" s="143"/>
      <c r="W146" s="17"/>
      <c r="X146" s="17" t="s">
        <v>13</v>
      </c>
      <c r="Y146" s="17"/>
      <c r="Z146" s="71"/>
      <c r="AA146" s="17"/>
      <c r="AB146" s="21"/>
      <c r="AC146" s="21"/>
      <c r="AD146" s="21"/>
      <c r="AE146" s="21"/>
      <c r="AF146" s="21"/>
      <c r="AG146" s="21"/>
      <c r="AH146" s="17"/>
      <c r="AI146" s="17"/>
      <c r="AJ146" s="81" t="s">
        <v>679</v>
      </c>
      <c r="AK146" s="81">
        <f t="shared" si="2"/>
        <v>0</v>
      </c>
      <c r="AL146" s="83"/>
      <c r="AM146" s="83"/>
      <c r="AN146" s="19"/>
      <c r="AO146" s="113"/>
      <c r="AP146" s="113"/>
      <c r="AQ146" s="165" t="s">
        <v>704</v>
      </c>
    </row>
    <row r="147" spans="1:43" s="3" customFormat="1" ht="118.8" x14ac:dyDescent="0.25">
      <c r="A147" s="65">
        <v>145</v>
      </c>
      <c r="B147" s="72" t="s">
        <v>116</v>
      </c>
      <c r="C147" s="73" t="s">
        <v>444</v>
      </c>
      <c r="D147" s="73"/>
      <c r="E147" s="73" t="s">
        <v>445</v>
      </c>
      <c r="F147" s="73"/>
      <c r="G147" s="18"/>
      <c r="H147" s="18"/>
      <c r="I147" s="18"/>
      <c r="J147" s="18"/>
      <c r="K147" s="18" t="s">
        <v>284</v>
      </c>
      <c r="L147" s="66"/>
      <c r="M147" s="18"/>
      <c r="N147" s="18" t="s">
        <v>452</v>
      </c>
      <c r="O147" s="18"/>
      <c r="P147" s="155" t="s">
        <v>474</v>
      </c>
      <c r="Q147" s="18"/>
      <c r="R147" s="142" t="s">
        <v>7</v>
      </c>
      <c r="S147" s="17"/>
      <c r="T147" s="67"/>
      <c r="U147" s="17"/>
      <c r="V147" s="143"/>
      <c r="W147" s="17"/>
      <c r="X147" s="17" t="s">
        <v>13</v>
      </c>
      <c r="Y147" s="17"/>
      <c r="Z147" s="71"/>
      <c r="AA147" s="17"/>
      <c r="AB147" s="21"/>
      <c r="AC147" s="21"/>
      <c r="AD147" s="21"/>
      <c r="AE147" s="21"/>
      <c r="AF147" s="21"/>
      <c r="AG147" s="21"/>
      <c r="AH147" s="17"/>
      <c r="AI147" s="17"/>
      <c r="AJ147" s="81" t="s">
        <v>679</v>
      </c>
      <c r="AK147" s="81">
        <f t="shared" si="2"/>
        <v>0</v>
      </c>
      <c r="AL147" s="83"/>
      <c r="AM147" s="83"/>
      <c r="AN147" s="19"/>
      <c r="AO147" s="113"/>
      <c r="AP147" s="113"/>
      <c r="AQ147" s="154" t="s">
        <v>704</v>
      </c>
    </row>
    <row r="148" spans="1:43" s="3" customFormat="1" ht="118.8" hidden="1" x14ac:dyDescent="0.25">
      <c r="A148" s="65">
        <v>146</v>
      </c>
      <c r="B148" s="72" t="s">
        <v>116</v>
      </c>
      <c r="C148" s="73" t="s">
        <v>444</v>
      </c>
      <c r="D148" s="73"/>
      <c r="E148" s="73" t="s">
        <v>445</v>
      </c>
      <c r="F148" s="73"/>
      <c r="G148" s="18"/>
      <c r="H148" s="18"/>
      <c r="I148" s="18"/>
      <c r="J148" s="18"/>
      <c r="K148" s="18" t="s">
        <v>286</v>
      </c>
      <c r="L148" s="66"/>
      <c r="M148" s="18"/>
      <c r="N148" s="18" t="s">
        <v>452</v>
      </c>
      <c r="O148" s="18" t="s">
        <v>463</v>
      </c>
      <c r="P148" s="155" t="s">
        <v>476</v>
      </c>
      <c r="Q148" s="18"/>
      <c r="R148" s="142" t="s">
        <v>9</v>
      </c>
      <c r="S148" s="17"/>
      <c r="T148" s="67"/>
      <c r="U148" s="17"/>
      <c r="V148" s="143"/>
      <c r="W148" s="17"/>
      <c r="X148" s="17" t="s">
        <v>12</v>
      </c>
      <c r="Y148" s="17"/>
      <c r="Z148" s="71"/>
      <c r="AA148" s="17"/>
      <c r="AB148" s="21"/>
      <c r="AC148" s="21"/>
      <c r="AD148" s="21"/>
      <c r="AE148" s="21"/>
      <c r="AF148" s="21"/>
      <c r="AG148" s="21"/>
      <c r="AH148" s="17"/>
      <c r="AI148" s="17"/>
      <c r="AJ148" s="81" t="s">
        <v>679</v>
      </c>
      <c r="AK148" s="81">
        <f t="shared" si="2"/>
        <v>0</v>
      </c>
      <c r="AL148" s="83"/>
      <c r="AM148" s="83"/>
      <c r="AN148" s="19"/>
      <c r="AO148" s="113"/>
      <c r="AP148" s="113"/>
      <c r="AQ148" s="154" t="s">
        <v>721</v>
      </c>
    </row>
    <row r="149" spans="1:43" s="3" customFormat="1" ht="39.6" hidden="1" x14ac:dyDescent="0.25">
      <c r="A149" s="32">
        <v>147</v>
      </c>
      <c r="B149" s="72"/>
      <c r="C149" s="73" t="s">
        <v>617</v>
      </c>
      <c r="D149" s="73"/>
      <c r="E149" s="73"/>
      <c r="F149" s="73"/>
      <c r="G149" s="18"/>
      <c r="H149" s="18"/>
      <c r="I149" s="18"/>
      <c r="J149" s="18"/>
      <c r="K149" s="18"/>
      <c r="L149" s="66"/>
      <c r="M149" s="18"/>
      <c r="N149" s="18"/>
      <c r="O149" s="18"/>
      <c r="P149" s="155" t="s">
        <v>668</v>
      </c>
      <c r="Q149" s="18"/>
      <c r="R149" s="142"/>
      <c r="S149" s="17"/>
      <c r="T149" s="67"/>
      <c r="U149" s="17"/>
      <c r="V149" s="143"/>
      <c r="W149" s="17"/>
      <c r="X149" s="17" t="s">
        <v>13</v>
      </c>
      <c r="Y149" s="17"/>
      <c r="Z149" s="71"/>
      <c r="AA149" s="17"/>
      <c r="AB149" s="21"/>
      <c r="AC149" s="21"/>
      <c r="AD149" s="21"/>
      <c r="AE149" s="21"/>
      <c r="AF149" s="21"/>
      <c r="AG149" s="21"/>
      <c r="AH149" s="17"/>
      <c r="AI149" s="17"/>
      <c r="AJ149" s="81" t="s">
        <v>672</v>
      </c>
      <c r="AK149" s="81" t="s">
        <v>673</v>
      </c>
      <c r="AL149" s="83"/>
      <c r="AM149" s="83"/>
      <c r="AN149" s="19"/>
      <c r="AO149" s="113"/>
      <c r="AP149" s="113"/>
      <c r="AQ149" s="154" t="s">
        <v>721</v>
      </c>
    </row>
    <row r="150" spans="1:43" s="3" customFormat="1" ht="171.6" hidden="1" x14ac:dyDescent="0.25">
      <c r="A150" s="65">
        <v>148</v>
      </c>
      <c r="B150" s="72"/>
      <c r="C150" s="73" t="s">
        <v>617</v>
      </c>
      <c r="D150" s="73"/>
      <c r="E150" s="73"/>
      <c r="F150" s="73"/>
      <c r="G150" s="18"/>
      <c r="H150" s="18" t="e">
        <f>VLOOKUP("FHIR",[3]Submitter!F3883,8,FALSE)</f>
        <v>#N/A</v>
      </c>
      <c r="I150" s="18"/>
      <c r="J150" s="18"/>
      <c r="K150" s="18"/>
      <c r="L150" s="66"/>
      <c r="M150" s="18"/>
      <c r="N150" s="18"/>
      <c r="O150" s="18"/>
      <c r="P150" s="155" t="s">
        <v>689</v>
      </c>
      <c r="Q150" s="18"/>
      <c r="R150" s="142"/>
      <c r="S150" s="17"/>
      <c r="T150" s="67"/>
      <c r="U150" s="17"/>
      <c r="V150" s="143"/>
      <c r="W150" s="17"/>
      <c r="X150" s="17" t="s">
        <v>12</v>
      </c>
      <c r="Y150" s="17" t="s">
        <v>783</v>
      </c>
      <c r="Z150" s="71"/>
      <c r="AA150" s="17"/>
      <c r="AB150" s="21"/>
      <c r="AC150" s="21"/>
      <c r="AD150" s="21"/>
      <c r="AE150" s="21"/>
      <c r="AF150" s="21"/>
      <c r="AG150" s="21"/>
      <c r="AH150" s="17"/>
      <c r="AI150" s="17"/>
      <c r="AJ150" s="81" t="s">
        <v>690</v>
      </c>
      <c r="AK150" s="81" t="s">
        <v>691</v>
      </c>
      <c r="AL150" s="83"/>
      <c r="AM150" s="83"/>
      <c r="AN150" s="19"/>
      <c r="AO150" s="113"/>
      <c r="AP150" s="113"/>
      <c r="AQ150" s="154" t="s">
        <v>721</v>
      </c>
    </row>
    <row r="151" spans="1:43" s="3" customFormat="1" ht="264" x14ac:dyDescent="0.25">
      <c r="A151" s="65">
        <v>149</v>
      </c>
      <c r="B151" s="72"/>
      <c r="C151" s="73" t="s">
        <v>617</v>
      </c>
      <c r="D151" s="73"/>
      <c r="E151" s="73"/>
      <c r="F151" s="73"/>
      <c r="G151" s="18"/>
      <c r="H151" s="18" t="e">
        <f>VLOOKUP("FHIR",[3]Submitter!F3884,8,FALSE)</f>
        <v>#N/A</v>
      </c>
      <c r="I151" s="18"/>
      <c r="J151" s="18"/>
      <c r="K151" s="18" t="s">
        <v>288</v>
      </c>
      <c r="L151" s="66"/>
      <c r="M151" s="18"/>
      <c r="N151" s="18"/>
      <c r="O151" s="18"/>
      <c r="P151" s="152" t="s">
        <v>692</v>
      </c>
      <c r="Q151" s="18"/>
      <c r="R151" s="142"/>
      <c r="S151" s="167">
        <v>42782</v>
      </c>
      <c r="T151" s="67"/>
      <c r="U151" s="17"/>
      <c r="V151" s="143"/>
      <c r="W151" s="17"/>
      <c r="X151" s="17" t="s">
        <v>13</v>
      </c>
      <c r="Y151" s="17" t="s">
        <v>782</v>
      </c>
      <c r="Z151" s="71"/>
      <c r="AA151" s="17"/>
      <c r="AB151" s="21"/>
      <c r="AC151" s="21"/>
      <c r="AD151" s="21"/>
      <c r="AE151" s="21"/>
      <c r="AF151" s="21"/>
      <c r="AG151" s="21"/>
      <c r="AH151" s="17"/>
      <c r="AI151" s="17"/>
      <c r="AJ151" s="81" t="s">
        <v>693</v>
      </c>
      <c r="AK151" s="81" t="s">
        <v>691</v>
      </c>
      <c r="AL151" s="83"/>
      <c r="AM151" s="83"/>
      <c r="AN151" s="19"/>
      <c r="AO151" s="113"/>
      <c r="AP151" s="113"/>
      <c r="AQ151" s="158" t="s">
        <v>723</v>
      </c>
    </row>
    <row r="152" spans="1:43" s="3" customFormat="1" ht="79.2" x14ac:dyDescent="0.25">
      <c r="A152" s="32">
        <v>150</v>
      </c>
      <c r="B152" s="72" t="s">
        <v>116</v>
      </c>
      <c r="C152" s="73" t="s">
        <v>572</v>
      </c>
      <c r="D152" s="73"/>
      <c r="E152" s="73"/>
      <c r="F152" s="73"/>
      <c r="G152" s="18"/>
      <c r="H152" s="18"/>
      <c r="I152" s="18"/>
      <c r="J152" s="18"/>
      <c r="K152" s="18" t="s">
        <v>285</v>
      </c>
      <c r="L152" s="66"/>
      <c r="M152" s="18"/>
      <c r="N152" s="18"/>
      <c r="O152" s="18"/>
      <c r="P152" s="152" t="s">
        <v>577</v>
      </c>
      <c r="Q152" s="18"/>
      <c r="R152" s="142"/>
      <c r="S152" s="167">
        <v>42782</v>
      </c>
      <c r="T152" s="67"/>
      <c r="U152" s="17"/>
      <c r="V152" s="143"/>
      <c r="W152" s="17"/>
      <c r="X152" s="17" t="s">
        <v>17</v>
      </c>
      <c r="Y152" s="17" t="s">
        <v>781</v>
      </c>
      <c r="Z152" s="71"/>
      <c r="AA152" s="17"/>
      <c r="AB152" s="21"/>
      <c r="AC152" s="21"/>
      <c r="AD152" s="21"/>
      <c r="AE152" s="21"/>
      <c r="AF152" s="21"/>
      <c r="AG152" s="21"/>
      <c r="AH152" s="17"/>
      <c r="AI152" s="17"/>
      <c r="AJ152" s="81" t="s">
        <v>684</v>
      </c>
      <c r="AK152" s="81">
        <f>IF(K152&lt;&gt;"",SubByOrg,"")</f>
        <v>0</v>
      </c>
      <c r="AL152" s="83"/>
      <c r="AM152" s="83"/>
      <c r="AN152" s="19"/>
      <c r="AO152" s="113"/>
      <c r="AP152" s="113"/>
      <c r="AQ152" s="164"/>
    </row>
    <row r="153" spans="1:43" s="3" customFormat="1" ht="26.4" hidden="1" x14ac:dyDescent="0.25">
      <c r="A153" s="65">
        <v>151</v>
      </c>
      <c r="B153" s="72"/>
      <c r="C153" s="73" t="s">
        <v>573</v>
      </c>
      <c r="D153" s="73"/>
      <c r="E153" s="73"/>
      <c r="F153" s="73"/>
      <c r="G153" s="18"/>
      <c r="H153" s="18"/>
      <c r="I153" s="18"/>
      <c r="J153" s="18"/>
      <c r="K153" s="18" t="s">
        <v>286</v>
      </c>
      <c r="L153" s="66"/>
      <c r="M153" s="18"/>
      <c r="N153" s="18" t="s">
        <v>574</v>
      </c>
      <c r="O153" s="18"/>
      <c r="P153" s="155" t="s">
        <v>578</v>
      </c>
      <c r="Q153" s="18"/>
      <c r="R153" s="142"/>
      <c r="S153" s="17"/>
      <c r="T153" s="67"/>
      <c r="U153" s="17"/>
      <c r="V153" s="143"/>
      <c r="W153" s="17"/>
      <c r="X153" s="17" t="s">
        <v>12</v>
      </c>
      <c r="Y153" s="17"/>
      <c r="Z153" s="71"/>
      <c r="AA153" s="17"/>
      <c r="AB153" s="21"/>
      <c r="AC153" s="21"/>
      <c r="AD153" s="21"/>
      <c r="AE153" s="21"/>
      <c r="AF153" s="21"/>
      <c r="AG153" s="21"/>
      <c r="AH153" s="17"/>
      <c r="AI153" s="17"/>
      <c r="AJ153" s="81" t="s">
        <v>684</v>
      </c>
      <c r="AK153" s="81">
        <f>IF(K153&lt;&gt;"",SubByOrg,"")</f>
        <v>0</v>
      </c>
      <c r="AL153" s="83"/>
      <c r="AM153" s="83"/>
      <c r="AN153" s="19"/>
      <c r="AO153" s="113"/>
      <c r="AP153" s="113"/>
      <c r="AQ153" s="165" t="s">
        <v>721</v>
      </c>
    </row>
    <row r="154" spans="1:43" s="3" customFormat="1" ht="26.4" hidden="1" x14ac:dyDescent="0.25">
      <c r="A154" s="65">
        <v>152</v>
      </c>
      <c r="B154" s="72"/>
      <c r="C154" s="73" t="s">
        <v>573</v>
      </c>
      <c r="D154" s="73"/>
      <c r="E154" s="73"/>
      <c r="F154" s="73"/>
      <c r="G154" s="18"/>
      <c r="H154" s="18"/>
      <c r="I154" s="18"/>
      <c r="J154" s="18"/>
      <c r="K154" s="18" t="s">
        <v>286</v>
      </c>
      <c r="L154" s="66"/>
      <c r="M154" s="18"/>
      <c r="N154" s="18"/>
      <c r="O154" s="18"/>
      <c r="P154" s="155" t="s">
        <v>580</v>
      </c>
      <c r="Q154" s="18"/>
      <c r="R154" s="142"/>
      <c r="S154" s="17"/>
      <c r="T154" s="67"/>
      <c r="U154" s="17"/>
      <c r="V154" s="143"/>
      <c r="W154" s="17"/>
      <c r="X154" s="17" t="s">
        <v>12</v>
      </c>
      <c r="Y154" s="17"/>
      <c r="Z154" s="71"/>
      <c r="AA154" s="17"/>
      <c r="AB154" s="21"/>
      <c r="AC154" s="21"/>
      <c r="AD154" s="21"/>
      <c r="AE154" s="21"/>
      <c r="AF154" s="21"/>
      <c r="AG154" s="21"/>
      <c r="AH154" s="17"/>
      <c r="AI154" s="17"/>
      <c r="AJ154" s="81" t="s">
        <v>684</v>
      </c>
      <c r="AK154" s="81">
        <f>IF(K154&lt;&gt;"",SubByOrg,"")</f>
        <v>0</v>
      </c>
      <c r="AL154" s="83"/>
      <c r="AM154" s="83"/>
      <c r="AN154" s="19"/>
      <c r="AO154" s="113"/>
      <c r="AP154" s="113"/>
      <c r="AQ154" s="165" t="s">
        <v>721</v>
      </c>
    </row>
    <row r="155" spans="1:43" s="3" customFormat="1" ht="39.6" hidden="1" x14ac:dyDescent="0.25">
      <c r="A155" s="32">
        <v>153</v>
      </c>
      <c r="B155" s="72" t="s">
        <v>116</v>
      </c>
      <c r="C155" s="73"/>
      <c r="D155" s="73"/>
      <c r="E155" s="73"/>
      <c r="F155" s="73"/>
      <c r="G155" s="18"/>
      <c r="H155" s="18"/>
      <c r="I155" s="18"/>
      <c r="J155" s="18"/>
      <c r="K155" s="18" t="s">
        <v>283</v>
      </c>
      <c r="L155" s="66"/>
      <c r="M155" s="18"/>
      <c r="N155" s="18" t="s">
        <v>289</v>
      </c>
      <c r="O155" s="18" t="s">
        <v>289</v>
      </c>
      <c r="P155" s="155" t="s">
        <v>322</v>
      </c>
      <c r="Q155" s="18"/>
      <c r="R155" s="142"/>
      <c r="S155" s="17"/>
      <c r="T155" s="67"/>
      <c r="U155" s="17"/>
      <c r="V155" s="143"/>
      <c r="W155" s="17"/>
      <c r="X155" s="17" t="s">
        <v>756</v>
      </c>
      <c r="Y155" s="17"/>
      <c r="Z155" s="71"/>
      <c r="AA155" s="17"/>
      <c r="AB155" s="21"/>
      <c r="AC155" s="21"/>
      <c r="AD155" s="21"/>
      <c r="AE155" s="21"/>
      <c r="AF155" s="21"/>
      <c r="AG155" s="21"/>
      <c r="AH155" s="17"/>
      <c r="AI155" s="17"/>
      <c r="AJ155" s="81" t="s">
        <v>674</v>
      </c>
      <c r="AK155" s="81" t="s">
        <v>675</v>
      </c>
      <c r="AL155" s="83"/>
      <c r="AM155" s="83"/>
      <c r="AN155" s="19"/>
      <c r="AO155" s="113"/>
      <c r="AP155" s="113"/>
      <c r="AQ155" s="164" t="s">
        <v>702</v>
      </c>
    </row>
  </sheetData>
  <autoFilter xmlns:x14="http://schemas.microsoft.com/office/spreadsheetml/2009/9/main" ref="A2:AQ155">
    <filterColumn colId="18">
      <filters blank="1">
        <dateGroupItem year="2017" dateTimeGrouping="year"/>
      </filters>
    </filterColumn>
    <filterColumn colId="42">
      <filters blank="1">
        <mc:AlternateContent xmlns:mc="http://schemas.openxmlformats.org/markup-compatibility/2006">
          <mc:Choice Requires="x14">
            <x14:filter val="Accept"/>
            <x14:filter val="Add language explaining that hospital-to-hospital is a different context than hospital-to-ambulatory, and to adjust accordingly. However, we don't have detailed data to know how many such transfers were in the survey"/>
            <x14:filter val="Add to discussion about the importance of context, and include some of these examples"/>
            <x14:filter val="Agree, but should this be a recommendation 13, or is it already covered in an existing recommendation?"/>
            <x14:filter val="Agree, we can clarify this"/>
            <x14:filter val="Bob Dieterle -- can you answer this?"/>
            <x14:filter val="Bob: is there a way to correlate data between questions?"/>
            <x14:filter val="Clearly identify a  paragraph called &quot;Clinical Judgment&quot; (based on 4.1.4.2 on p.25 following Table 16."/>
            <x14:filter val="Discuss the difference between full content for certification test vs. not always including data (if unavailable or not pertinent) in production use"/>
            <x14:filter val="Easily doable"/>
            <x14:filter val="I think that we can take a few of the recommendations and make them SHALL conformance statements (e.g., include certain narrative sections like Hospital Course), but all those that are context-specific (involving clinical judgment) would be tough to test."/>
            <x14:filter val="I think we can answer this question by showing the stats for &quot;with experience&quot; and &quot;without experience,&quot; which we have, but didn't include in the report. Include more comparisons (Appendix), and also reference Tables 16 and 25."/>
            <x14:filter val="I'm fine with Lisa's proposed wording. Not sure why this is a NEG. Need to discuss how far we want to go in talking about human readable vs machine processable, since that was not the intent of the survey or this paper, but was an &quot;add-on&quot; at Mark Roche's request."/>
            <x14:filter val="I'm not sure if we can get agreement on a uniform order, can we?"/>
            <x14:filter val="Keith, can you answer this?"/>
            <x14:filter val="More explicitly describe the train of reasoning, including the patterns of &quot;developing to the test&quot; (certification)"/>
            <x14:filter val="Needs further discussion. We assumed that MU requirements of Push via Direct were responsible for most docs, but we don't know that for certain. However, &quot;Push&quot; means that the sender knows the recipient. Query/Retrieve means that the sender does not know the recipient, in which case all recommendations about considering specialty and context cannot be applied!"/>
            <x14:filter val="Not likely that there will be future surveys."/>
            <x14:filter val="Not sure how the ballot comment is related to the text quoted."/>
            <x14:filter val="Not sure I agree. Have emailed Lisa."/>
            <x14:filter val="OK, but need to figure out how to say it. Mark Roche specifically requested this section. Not sure why Lisa made this a NEG"/>
            <x14:filter val="Open to suggestion on additional wording"/>
            <x14:filter val="See also Chris Hills' comment. Should RnP place even more emphasis on rendering and filtering than it does now?"/>
            <x14:filter val="See also Hans Buitendijk comment. Should RnP place even more emphasis on rendering and filtering than it does now?"/>
            <x14:filter val="See if people agree on strength of recommendation"/>
            <x14:filter val="Should there be even more subsections?"/>
            <x14:filter val="Should we add this to recommendations to ONC (and possibly add CMS)? This is outside scope of HL7, but could be a worthwhile effort for the industry we represent."/>
            <x14:filter val="Sounds reasonable to suggest to ONC, though how likely is it that they will sponsor another C-CDA rendering challenge, after having done one in 2016?"/>
            <x14:filter val="Specific examples cited were fixed. Will do a tech edit."/>
            <x14:filter val="The point is valid, but there was not enough quantity of data at specialty level to draw conclusions. Include Stephen's examples to flesh out the paragraph about clinical judgment, which follows Table 16. We would have liked larger numbers, which would have increased confidence in granular recommendations, but had to write based on what we received."/>
            <x14:filter val="There is an IHE specification intended to allow more granular display. Will that meet the needs identified in RnP? Check w. George Cole"/>
            <x14:filter val="This is the challenge of any general statements -- there are always differences based on context, which we try to say. There are general default rules for &quot;automatically generated&quot; documents, but then clinical judgment based on context, on top of that."/>
            <x14:filter val="Unfortunately, &quot;what they actually received, what % of the time&quot; at a section level, was not asked in the original survey. So the recommendations can only say what they found important, and what they found missing &quot;in general&quot; but not specifically. Thus we had to rely on inference"/>
            <x14:filter val="Unfortunately, this number is not known, since we distributed to reps from AMA, AHA, AAFP, and they chose which set of their members to distribute to. Bob, can you answer this?"/>
            <x14:filter val="Valid point: there could be other types of documents (even including PDFs). Is there any way to know how many documents were exchanged that were not for purposes of MU? No way to know from the survey itself."/>
            <x14:filter val="We can give a plausible answer for this, in that clinicians would not often see the exact doc type when they are viewing on screen. Doc titles don't always equal doctype (e.g., &quot;summarization of episode&quot; or &quot;clinical summary&quot; vs &quot;CCD&quot;)"/>
            <x14:filter val="Which IG(s) did you have in mind? C-CDA 2.x? Volume 3? Reference from C-CDA Companion Guide?"/>
            <x14:filter val="Yes -- privately indicate that we reached out to other groups but were not able to get responses. Contacts are documented on RnP Wiki. NOTE: Attendees on 2/9 were David Tao, Steven Kator and Robin Isgett"/>
          </mc:Choice>
          <mc:Fallback>
            <filter val="Accept"/>
            <filter val="Add language explaining that hospital-to-hospital is a different context than hospital-to-ambulatory, and to adjust accordingly. However, we don't have detailed data to know how many such transfers were in the survey"/>
            <filter val="Add to discussion about the importance of context, and include some of these examples"/>
            <filter val="Agree, but should this be a recommendation 13, or is it already covered in an existing recommendation?"/>
            <filter val="Agree, we can clarify this"/>
            <filter val="Bob Dieterle -- can you answer this?"/>
            <filter val="Bob: is there a way to correlate data between questions?"/>
            <filter val="Clearly identify a  paragraph called &quot;Clinical Judgment&quot; (based on 4.1.4.2 on p.25 following Table 16."/>
            <filter val="Discuss the difference between full content for certification test vs. not always including data (if unavailable or not pertinent) in production use"/>
            <filter val="Easily doable"/>
            <filter val="I think that we can take a few of the recommendations and make them SHALL conformance statements (e.g., include certain narrative sections like Hospital Course), but all those that are context-specific (involving clinical judgment) would be tough to test."/>
            <filter val="I think we can answer this question by showing the stats for &quot;with experience&quot; and &quot;without experience,&quot; which we have, but didn't include in the report. Include more comparisons (Appendix), and also reference Tables 16 and 25."/>
            <filter val="I'm not sure if we can get agreement on a uniform order, can we?"/>
            <filter val="Keith, can you answer this?"/>
            <filter val="More explicitly describe the train of reasoning, including the patterns of &quot;developing to the test&quot; (certification)"/>
            <filter val="Not likely that there will be future surveys."/>
            <filter val="Not sure how the ballot comment is related to the text quoted."/>
            <filter val="Not sure I agree. Have emailed Lisa."/>
            <filter val="OK, but need to figure out how to say it. Mark Roche specifically requested this section. Not sure why Lisa made this a NEG"/>
            <filter val="Open to suggestion on additional wording"/>
            <filter val="See also Chris Hills' comment. Should RnP place even more emphasis on rendering and filtering than it does now?"/>
            <filter val="See also Hans Buitendijk comment. Should RnP place even more emphasis on rendering and filtering than it does now?"/>
            <filter val="See if people agree on strength of recommendation"/>
            <filter val="Should there be even more subsections?"/>
            <filter val="Should we add this to recommendations to ONC (and possibly add CMS)? This is outside scope of HL7, but could be a worthwhile effort for the industry we represent."/>
            <filter val="Sounds reasonable to suggest to ONC, though how likely is it that they will sponsor another C-CDA rendering challenge, after having done one in 2016?"/>
            <filter val="Specific examples cited were fixed. Will do a tech edit."/>
            <filter val="There is an IHE specification intended to allow more granular display. Will that meet the needs identified in RnP? Check w. George Cole"/>
            <filter val="This is the challenge of any general statements -- there are always differences based on context, which we try to say. There are general default rules for &quot;automatically generated&quot; documents, but then clinical judgment based on context, on top of that."/>
            <filter val="Unfortunately, this number is not known, since we distributed to reps from AMA, AHA, AAFP, and they chose which set of their members to distribute to. Bob, can you answer this?"/>
            <filter val="Valid point: there could be other types of documents (even including PDFs). Is there any way to know how many documents were exchanged that were not for purposes of MU? No way to know from the survey itself."/>
            <filter val="We can give a plausible answer for this, in that clinicians would not often see the exact doc type when they are viewing on screen. Doc titles don't always equal doctype (e.g., &quot;summarization of episode&quot; or &quot;clinical summary&quot; vs &quot;CCD&quot;)"/>
            <filter val="Which IG(s) did you have in mind? C-CDA 2.x? Volume 3? Reference from C-CDA Companion Guide?"/>
            <filter val="Yes -- privately indicate that we reached out to other groups but were not able to get responses. Contacts are documented on RnP Wiki. NOTE: Attendees on 2/9 were David Tao, Steven Kator and Robin Isgett"/>
          </mc:Fallback>
        </mc:AlternateContent>
      </filters>
    </filterColumn>
  </autoFilter>
  <mergeCells count="1">
    <mergeCell ref="AJ1:AQ1"/>
  </mergeCells>
  <phoneticPr fontId="0" type="noConversion"/>
  <dataValidations count="13">
    <dataValidation type="list" allowBlank="1" showInputMessage="1" showErrorMessage="1" sqref="R32 R34 R50 R57:R61 R70 R110 R115 M123:M125 R123 R127 R134 V127:V153 V3:V125 R3">
      <formula1>"Yes"</formula1>
    </dataValidation>
    <dataValidation showInputMessage="1" showErrorMessage="1" sqref="Q28 N17:N31 N4:N13 O5:O7 O11 O17 N33:O33 N35:N49 O36:O38 O41 O45 O49 Q46 N51:N56 O52 N58:N69 O59 O67 Q69 N71:N109 O72 Q82 N111:N114 O112 N116:N122 O117 N125 N128:N133 O129 O136 O146 O142:O143 O153 AL127:AM153 N135:N153 AJ3:AK155 AL3:AM125"/>
    <dataValidation type="list" showInputMessage="1" showErrorMessage="1" sqref="AH4:AH31 AH33 AH35:AH49 AH51:AH56 AH58:AH69 AH71:AH109 AH111:AH114 AH116:AH122 AH124:AH125 AH128:AH133 AI127:AI153 AH135:AH153 AI3:AI125">
      <formula1>"Yes,No"</formula1>
    </dataValidation>
    <dataValidation type="list" allowBlank="1" showInputMessage="1" showErrorMessage="1" sqref="AE17:AE31 AE3:AE15 AF3:AF31 AE32:AF33 AE48:AE49 AE34:AE46 AF34:AF49 AE50:AF69 AE84:AE109 AE70:AE82 AF70:AF109 AE110:AF125 AE127:AF133 AE147:AE153 AE134:AE145 AF134:AF153">
      <formula1>"retracted,withdrawn"</formula1>
    </dataValidation>
    <dataValidation type="list" allowBlank="1" showInputMessage="1" showErrorMessage="1" sqref="AE16 AE47 AE83 AE146">
      <formula1>"retracted,withdrawn,resolved"</formula1>
    </dataValidation>
    <dataValidation type="list" showInputMessage="1" showErrorMessage="1" sqref="AH32 AH34 AH50 AH57 AH70 AH110 AH115 AH123 AH127 AH134 AH3">
      <formula1>"Yes,No,Pre"</formula1>
    </dataValidation>
    <dataValidation type="list" showInputMessage="1" showErrorMessage="1" sqref="AO127:AP153 AO3:AP125">
      <formula1>"ARB,CCOW,CDS,CQ,Ed,EHR,FM,M and M,M and M/ CMETs,M and M/ Templates,M and M/ Tooling,MedRec,OO,PA,PC,PM,Publishing,RCRIM,Sched,StructDocs,Implementation,Vocab"</formula1>
    </dataValidation>
    <dataValidation type="list" showInputMessage="1" showErrorMessage="1" sqref="X3:X125 X129:X154">
      <formula1>dispositionstatus</formula1>
    </dataValidation>
    <dataValidation type="list" allowBlank="1" showInputMessage="1" showErrorMessage="1" sqref="R4:R31 R33 R35:R49 R51:R56 R62:R69 R71:R109 R111:R114 R116:R122 R124:R125 R128:R133 R135:R153">
      <formula1>"Yes,No"</formula1>
    </dataValidation>
    <dataValidation type="list" allowBlank="1" showInputMessage="1" showErrorMessage="1" sqref="T127:T153 T3:T125">
      <formula1>"NextCall,FutureCall,Deferred,MonQ1,MonQ2,MonQ3,MonQ4,TueQ1,TueQ2,TueQ3,TueQ4,WedQ1,WedQ2,WedQ3,WedQ4,ThurQ1,ThurQ2,ThurQ3,ThurQ4,FriQ1,FriQ2"</formula1>
    </dataValidation>
    <dataValidation type="list" showInputMessage="1" showErrorMessage="1" sqref="J123:J125 K127:K153 K3:K122">
      <formula1>"NEG,A-A,A-S,A-T,A-Q,A-C"</formula1>
    </dataValidation>
    <dataValidation type="list" showInputMessage="1" showErrorMessage="1" sqref="K123:K125 L126:L155 L3:L122">
      <formula1>"Correction,Clarification,Enhancement"</formula1>
    </dataValidation>
    <dataValidation type="list" allowBlank="1" showInputMessage="1" showErrorMessage="1" sqref="G126:G155 G3:G122">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 ref="AM105" r:id="rId1"/>
    <hyperlink ref="AM135" r:id="rId2"/>
  </hyperlinks>
  <pageMargins left="0.75" right="0.75" top="1" bottom="1" header="0.5" footer="0.5"/>
  <pageSetup scale="80" orientation="landscape" horizontalDpi="4294967294" verticalDpi="300" r:id="rId3"/>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67" workbookViewId="0">
      <selection activeCell="B69" sqref="B69"/>
    </sheetView>
  </sheetViews>
  <sheetFormatPr defaultRowHeight="13.2" x14ac:dyDescent="0.25"/>
  <cols>
    <col min="1" max="1" width="1.44140625" customWidth="1"/>
    <col min="2" max="2" width="29.6640625" customWidth="1"/>
    <col min="3" max="3" width="11.109375" style="40" customWidth="1"/>
    <col min="4" max="6" width="9.109375" style="40" customWidth="1"/>
    <col min="7" max="7" width="12.6640625" style="40" customWidth="1"/>
    <col min="8" max="8" width="15" style="40" customWidth="1"/>
    <col min="9" max="9" width="19.5546875" style="40" customWidth="1"/>
    <col min="10" max="10" width="43.33203125" style="102" customWidth="1"/>
  </cols>
  <sheetData>
    <row r="1" spans="2:13" ht="13.8" thickBot="1" x14ac:dyDescent="0.3">
      <c r="H1" s="307" t="s">
        <v>27</v>
      </c>
      <c r="I1" s="307"/>
    </row>
    <row r="2" spans="2:13" ht="15.6" x14ac:dyDescent="0.3">
      <c r="B2" s="20" t="s">
        <v>28</v>
      </c>
      <c r="C2" s="41"/>
      <c r="D2" s="41"/>
      <c r="E2" s="41"/>
      <c r="F2" s="41"/>
      <c r="G2" s="41"/>
      <c r="H2" s="41"/>
      <c r="I2" s="42"/>
    </row>
    <row r="3" spans="2:13" ht="72" customHeight="1" thickBot="1" x14ac:dyDescent="0.3">
      <c r="B3" s="279" t="s">
        <v>170</v>
      </c>
      <c r="C3" s="280"/>
      <c r="D3" s="280"/>
      <c r="E3" s="280"/>
      <c r="F3" s="280"/>
      <c r="G3" s="280"/>
      <c r="H3" s="280"/>
      <c r="I3" s="281"/>
    </row>
    <row r="4" spans="2:13" ht="375" customHeight="1" thickBot="1" x14ac:dyDescent="0.3">
      <c r="B4" s="308" t="s">
        <v>87</v>
      </c>
      <c r="C4" s="309"/>
      <c r="D4" s="280"/>
      <c r="E4" s="309"/>
      <c r="F4" s="280"/>
      <c r="G4" s="309"/>
      <c r="H4" s="280"/>
      <c r="I4" s="281"/>
    </row>
    <row r="5" spans="2:13" ht="15.6" x14ac:dyDescent="0.3">
      <c r="B5" s="20" t="s">
        <v>29</v>
      </c>
      <c r="C5" s="41"/>
      <c r="D5" s="41"/>
      <c r="E5" s="41"/>
      <c r="F5" s="41"/>
      <c r="G5" s="41"/>
      <c r="H5" s="41"/>
      <c r="I5" s="89"/>
    </row>
    <row r="6" spans="2:13" ht="18" customHeight="1" x14ac:dyDescent="0.25">
      <c r="B6" s="244" t="s">
        <v>48</v>
      </c>
      <c r="C6" s="245"/>
      <c r="D6" s="245"/>
      <c r="E6" s="245"/>
      <c r="F6" s="245"/>
      <c r="G6" s="245"/>
      <c r="H6" s="245"/>
      <c r="I6" s="246"/>
      <c r="J6" s="118" t="s">
        <v>178</v>
      </c>
      <c r="K6" s="4"/>
      <c r="L6" s="4"/>
      <c r="M6" s="3"/>
    </row>
    <row r="7" spans="2:13" ht="18" customHeight="1" x14ac:dyDescent="0.25">
      <c r="B7" s="105" t="s">
        <v>179</v>
      </c>
      <c r="C7" s="310" t="s">
        <v>57</v>
      </c>
      <c r="D7" s="311"/>
      <c r="E7" s="311"/>
      <c r="F7" s="311"/>
      <c r="G7" s="311"/>
      <c r="H7" s="311"/>
      <c r="I7" s="311"/>
      <c r="J7" s="88" t="s">
        <v>89</v>
      </c>
      <c r="K7" s="4"/>
      <c r="L7" s="4"/>
      <c r="M7" s="3"/>
    </row>
    <row r="8" spans="2:13" ht="108" customHeight="1" x14ac:dyDescent="0.25">
      <c r="B8" s="38" t="s">
        <v>180</v>
      </c>
      <c r="C8" s="236" t="s">
        <v>90</v>
      </c>
      <c r="D8" s="305"/>
      <c r="E8" s="305"/>
      <c r="F8" s="305"/>
      <c r="G8" s="305"/>
      <c r="H8" s="305"/>
      <c r="I8" s="306"/>
      <c r="J8" s="119" t="s">
        <v>89</v>
      </c>
      <c r="K8" s="4"/>
      <c r="L8" s="4"/>
      <c r="M8" s="4"/>
    </row>
    <row r="9" spans="2:13" ht="24.9" customHeight="1" x14ac:dyDescent="0.25">
      <c r="B9" s="38" t="s">
        <v>181</v>
      </c>
      <c r="C9" s="236" t="s">
        <v>92</v>
      </c>
      <c r="D9" s="305"/>
      <c r="E9" s="305"/>
      <c r="F9" s="305"/>
      <c r="G9" s="305"/>
      <c r="H9" s="305"/>
      <c r="I9" s="306"/>
      <c r="J9" s="123" t="s">
        <v>216</v>
      </c>
      <c r="K9" s="4"/>
      <c r="L9" s="4"/>
      <c r="M9" s="4"/>
    </row>
    <row r="10" spans="2:13" ht="24.9" customHeight="1" x14ac:dyDescent="0.25">
      <c r="B10" s="38" t="s">
        <v>182</v>
      </c>
      <c r="C10" s="305" t="s">
        <v>44</v>
      </c>
      <c r="D10" s="305"/>
      <c r="E10" s="305"/>
      <c r="F10" s="305"/>
      <c r="G10" s="305"/>
      <c r="H10" s="305"/>
      <c r="I10" s="306"/>
      <c r="J10" s="119" t="s">
        <v>217</v>
      </c>
      <c r="K10" s="4"/>
      <c r="L10" s="4"/>
      <c r="M10" s="4"/>
    </row>
    <row r="11" spans="2:13" ht="24.9" customHeight="1" x14ac:dyDescent="0.25">
      <c r="B11" s="38" t="s">
        <v>183</v>
      </c>
      <c r="C11" s="236" t="s">
        <v>142</v>
      </c>
      <c r="D11" s="305"/>
      <c r="E11" s="305"/>
      <c r="F11" s="305"/>
      <c r="G11" s="305"/>
      <c r="H11" s="305"/>
      <c r="I11" s="306"/>
      <c r="J11" s="119" t="s">
        <v>216</v>
      </c>
      <c r="K11" s="4"/>
      <c r="L11" s="4"/>
      <c r="M11" s="4"/>
    </row>
    <row r="12" spans="2:13" ht="37.5" customHeight="1" x14ac:dyDescent="0.25">
      <c r="B12" s="38" t="s">
        <v>184</v>
      </c>
      <c r="C12" s="236" t="s">
        <v>143</v>
      </c>
      <c r="D12" s="305"/>
      <c r="E12" s="305"/>
      <c r="F12" s="305"/>
      <c r="G12" s="305"/>
      <c r="H12" s="305"/>
      <c r="I12" s="306"/>
      <c r="J12" s="119" t="s">
        <v>218</v>
      </c>
      <c r="K12" s="4"/>
      <c r="L12" s="4"/>
      <c r="M12" s="4"/>
    </row>
    <row r="13" spans="2:13" ht="25.5" customHeight="1" x14ac:dyDescent="0.25">
      <c r="B13" s="90" t="s">
        <v>185</v>
      </c>
      <c r="C13" s="312" t="s">
        <v>93</v>
      </c>
      <c r="D13" s="313"/>
      <c r="E13" s="313"/>
      <c r="F13" s="313"/>
      <c r="G13" s="313"/>
      <c r="H13" s="313"/>
      <c r="I13" s="314"/>
      <c r="J13" s="119" t="s">
        <v>91</v>
      </c>
      <c r="K13" s="4"/>
      <c r="L13" s="4"/>
      <c r="M13" s="4"/>
    </row>
    <row r="14" spans="2:13" x14ac:dyDescent="0.25">
      <c r="B14" s="91"/>
      <c r="C14" s="92" t="s">
        <v>94</v>
      </c>
      <c r="D14" s="282" t="s">
        <v>95</v>
      </c>
      <c r="E14" s="283"/>
      <c r="F14" s="283"/>
      <c r="G14" s="283"/>
      <c r="H14" s="283"/>
      <c r="I14" s="93"/>
      <c r="J14" s="119"/>
      <c r="K14" s="4"/>
      <c r="L14" s="4"/>
      <c r="M14" s="4"/>
    </row>
    <row r="15" spans="2:13" x14ac:dyDescent="0.25">
      <c r="B15" s="91"/>
      <c r="C15" s="92" t="s">
        <v>96</v>
      </c>
      <c r="D15" s="282" t="s">
        <v>97</v>
      </c>
      <c r="E15" s="283"/>
      <c r="F15" s="283"/>
      <c r="G15" s="283"/>
      <c r="H15" s="283"/>
      <c r="I15" s="93"/>
      <c r="J15" s="119"/>
      <c r="K15" s="4"/>
      <c r="L15" s="4"/>
      <c r="M15" s="4"/>
    </row>
    <row r="16" spans="2:13" x14ac:dyDescent="0.25">
      <c r="B16" s="91"/>
      <c r="C16" s="92" t="s">
        <v>98</v>
      </c>
      <c r="D16" s="241" t="s">
        <v>99</v>
      </c>
      <c r="E16" s="284"/>
      <c r="F16" s="284"/>
      <c r="G16" s="284"/>
      <c r="H16" s="285"/>
      <c r="I16" s="93"/>
      <c r="J16" s="119"/>
      <c r="K16" s="4"/>
      <c r="L16" s="4"/>
      <c r="M16" s="4"/>
    </row>
    <row r="17" spans="2:13" x14ac:dyDescent="0.25">
      <c r="B17" s="91"/>
      <c r="C17" s="92" t="s">
        <v>100</v>
      </c>
      <c r="D17" s="241" t="s">
        <v>101</v>
      </c>
      <c r="E17" s="284"/>
      <c r="F17" s="284"/>
      <c r="G17" s="284"/>
      <c r="H17" s="285"/>
      <c r="I17" s="93"/>
      <c r="J17" s="119"/>
      <c r="K17" s="4"/>
      <c r="L17" s="4"/>
      <c r="M17" s="4"/>
    </row>
    <row r="18" spans="2:13" x14ac:dyDescent="0.25">
      <c r="B18" s="91"/>
      <c r="C18" s="92" t="s">
        <v>102</v>
      </c>
      <c r="D18" s="282" t="s">
        <v>103</v>
      </c>
      <c r="E18" s="283"/>
      <c r="F18" s="283"/>
      <c r="G18" s="283"/>
      <c r="H18" s="283"/>
      <c r="I18" s="93"/>
      <c r="J18" s="119"/>
      <c r="K18" s="4"/>
      <c r="L18" s="4"/>
      <c r="M18" s="4"/>
    </row>
    <row r="19" spans="2:13" x14ac:dyDescent="0.25">
      <c r="B19" s="91"/>
      <c r="C19" s="92" t="s">
        <v>104</v>
      </c>
      <c r="D19" s="282" t="s">
        <v>105</v>
      </c>
      <c r="E19" s="283"/>
      <c r="F19" s="283"/>
      <c r="G19" s="283"/>
      <c r="H19" s="283"/>
      <c r="I19" s="93"/>
      <c r="J19" s="119"/>
      <c r="K19" s="4"/>
      <c r="L19" s="4"/>
      <c r="M19" s="4"/>
    </row>
    <row r="20" spans="2:13" x14ac:dyDescent="0.25">
      <c r="B20" s="91"/>
      <c r="C20" s="94" t="s">
        <v>106</v>
      </c>
      <c r="D20" s="283" t="s">
        <v>107</v>
      </c>
      <c r="E20" s="283"/>
      <c r="F20" s="283"/>
      <c r="G20" s="283"/>
      <c r="H20" s="283"/>
      <c r="I20" s="93"/>
      <c r="J20" s="119"/>
      <c r="K20" s="4"/>
      <c r="L20" s="4"/>
      <c r="M20" s="4"/>
    </row>
    <row r="21" spans="2:13" x14ac:dyDescent="0.25">
      <c r="B21" s="91"/>
      <c r="C21" s="94" t="s">
        <v>108</v>
      </c>
      <c r="D21" s="286" t="s">
        <v>109</v>
      </c>
      <c r="E21" s="257"/>
      <c r="F21" s="257"/>
      <c r="G21" s="257"/>
      <c r="H21" s="278"/>
      <c r="I21" s="93"/>
      <c r="J21" s="119"/>
      <c r="K21" s="4"/>
      <c r="L21" s="4"/>
      <c r="M21" s="4"/>
    </row>
    <row r="22" spans="2:13" x14ac:dyDescent="0.25">
      <c r="B22" s="91"/>
      <c r="C22" s="92" t="s">
        <v>110</v>
      </c>
      <c r="D22" s="241" t="s">
        <v>111</v>
      </c>
      <c r="E22" s="284"/>
      <c r="F22" s="284"/>
      <c r="G22" s="284"/>
      <c r="H22" s="285"/>
      <c r="I22" s="93"/>
      <c r="J22" s="119"/>
      <c r="K22" s="4"/>
      <c r="L22" s="4"/>
      <c r="M22" s="4"/>
    </row>
    <row r="23" spans="2:13" x14ac:dyDescent="0.25">
      <c r="B23" s="91"/>
      <c r="C23" s="92" t="s">
        <v>112</v>
      </c>
      <c r="D23" s="241" t="s">
        <v>113</v>
      </c>
      <c r="E23" s="257"/>
      <c r="F23" s="257"/>
      <c r="G23" s="257"/>
      <c r="H23" s="278"/>
      <c r="I23" s="93"/>
      <c r="J23" s="119"/>
      <c r="K23" s="4"/>
      <c r="L23" s="4"/>
      <c r="M23" s="4"/>
    </row>
    <row r="24" spans="2:13" x14ac:dyDescent="0.25">
      <c r="B24" s="91"/>
      <c r="C24" s="92" t="s">
        <v>114</v>
      </c>
      <c r="D24" s="241" t="s">
        <v>115</v>
      </c>
      <c r="E24" s="284"/>
      <c r="F24" s="284"/>
      <c r="G24" s="284"/>
      <c r="H24" s="285"/>
      <c r="I24" s="93"/>
      <c r="J24" s="119"/>
      <c r="K24" s="4"/>
      <c r="L24" s="4"/>
      <c r="M24" s="4"/>
    </row>
    <row r="25" spans="2:13" x14ac:dyDescent="0.25">
      <c r="B25" s="91"/>
      <c r="C25" s="92" t="s">
        <v>116</v>
      </c>
      <c r="D25" s="241" t="s">
        <v>117</v>
      </c>
      <c r="E25" s="284"/>
      <c r="F25" s="284"/>
      <c r="G25" s="284"/>
      <c r="H25" s="285"/>
      <c r="I25" s="93"/>
      <c r="J25" s="119"/>
      <c r="K25" s="4"/>
      <c r="L25" s="4"/>
      <c r="M25" s="4"/>
    </row>
    <row r="26" spans="2:13" x14ac:dyDescent="0.25">
      <c r="B26" s="91"/>
      <c r="C26" s="92" t="s">
        <v>118</v>
      </c>
      <c r="D26" s="241" t="s">
        <v>119</v>
      </c>
      <c r="E26" s="284"/>
      <c r="F26" s="284"/>
      <c r="G26" s="284"/>
      <c r="H26" s="285"/>
      <c r="I26" s="93"/>
      <c r="J26" s="119"/>
      <c r="K26" s="4"/>
      <c r="L26" s="4"/>
      <c r="M26" s="4"/>
    </row>
    <row r="27" spans="2:13" x14ac:dyDescent="0.25">
      <c r="B27" s="91"/>
      <c r="C27" s="92" t="s">
        <v>120</v>
      </c>
      <c r="D27" s="241" t="s">
        <v>121</v>
      </c>
      <c r="E27" s="284"/>
      <c r="F27" s="284"/>
      <c r="G27" s="284"/>
      <c r="H27" s="285"/>
      <c r="I27" s="93"/>
      <c r="J27" s="119"/>
      <c r="K27" s="4"/>
      <c r="L27" s="4"/>
      <c r="M27" s="4"/>
    </row>
    <row r="28" spans="2:13" x14ac:dyDescent="0.25">
      <c r="B28" s="91"/>
      <c r="C28" s="92" t="s">
        <v>122</v>
      </c>
      <c r="D28" s="241" t="s">
        <v>123</v>
      </c>
      <c r="E28" s="284"/>
      <c r="F28" s="284"/>
      <c r="G28" s="284"/>
      <c r="H28" s="285"/>
      <c r="I28" s="93"/>
      <c r="J28" s="119"/>
      <c r="K28" s="4"/>
      <c r="L28" s="4"/>
      <c r="M28" s="4"/>
    </row>
    <row r="29" spans="2:13" x14ac:dyDescent="0.25">
      <c r="B29" s="91"/>
      <c r="C29" s="94" t="s">
        <v>124</v>
      </c>
      <c r="D29" s="286" t="s">
        <v>125</v>
      </c>
      <c r="E29" s="257"/>
      <c r="F29" s="257"/>
      <c r="G29" s="257"/>
      <c r="H29" s="278"/>
      <c r="I29" s="93"/>
      <c r="J29" s="119"/>
      <c r="K29" s="4"/>
      <c r="L29" s="4"/>
      <c r="M29" s="4"/>
    </row>
    <row r="30" spans="2:13" x14ac:dyDescent="0.25">
      <c r="B30" s="91"/>
      <c r="C30" s="92" t="s">
        <v>126</v>
      </c>
      <c r="D30" s="241" t="s">
        <v>127</v>
      </c>
      <c r="E30" s="284"/>
      <c r="F30" s="284"/>
      <c r="G30" s="284"/>
      <c r="H30" s="285"/>
      <c r="I30" s="93"/>
      <c r="J30" s="119"/>
      <c r="K30" s="4"/>
      <c r="L30" s="4"/>
      <c r="M30" s="4"/>
    </row>
    <row r="31" spans="2:13" x14ac:dyDescent="0.25">
      <c r="B31" s="91"/>
      <c r="C31" s="92" t="s">
        <v>128</v>
      </c>
      <c r="D31" s="241" t="s">
        <v>129</v>
      </c>
      <c r="E31" s="284"/>
      <c r="F31" s="284"/>
      <c r="G31" s="284"/>
      <c r="H31" s="285"/>
      <c r="I31" s="93"/>
      <c r="J31" s="119"/>
      <c r="K31" s="4"/>
      <c r="L31" s="4"/>
      <c r="M31" s="4"/>
    </row>
    <row r="32" spans="2:13" x14ac:dyDescent="0.25">
      <c r="B32" s="91"/>
      <c r="C32" s="92" t="s">
        <v>130</v>
      </c>
      <c r="D32" s="241" t="s">
        <v>131</v>
      </c>
      <c r="E32" s="284"/>
      <c r="F32" s="284"/>
      <c r="G32" s="284"/>
      <c r="H32" s="285"/>
      <c r="I32" s="93"/>
      <c r="J32" s="119"/>
      <c r="K32" s="4"/>
      <c r="L32" s="4"/>
      <c r="M32" s="4"/>
    </row>
    <row r="33" spans="2:13" x14ac:dyDescent="0.25">
      <c r="B33" s="91"/>
      <c r="C33" s="92" t="s">
        <v>132</v>
      </c>
      <c r="D33" s="241" t="s">
        <v>133</v>
      </c>
      <c r="E33" s="284"/>
      <c r="F33" s="284"/>
      <c r="G33" s="284"/>
      <c r="H33" s="285"/>
      <c r="I33" s="93"/>
      <c r="J33" s="119"/>
      <c r="K33" s="4"/>
      <c r="L33" s="4"/>
      <c r="M33" s="4"/>
    </row>
    <row r="34" spans="2:13" x14ac:dyDescent="0.25">
      <c r="B34" s="91"/>
      <c r="C34" s="92" t="s">
        <v>134</v>
      </c>
      <c r="D34" s="241" t="s">
        <v>135</v>
      </c>
      <c r="E34" s="284"/>
      <c r="F34" s="284"/>
      <c r="G34" s="284"/>
      <c r="H34" s="285"/>
      <c r="I34" s="93"/>
      <c r="J34" s="119"/>
      <c r="K34" s="4"/>
      <c r="L34" s="4"/>
      <c r="M34" s="4"/>
    </row>
    <row r="35" spans="2:13" x14ac:dyDescent="0.25">
      <c r="B35" s="91"/>
      <c r="C35" s="92" t="s">
        <v>136</v>
      </c>
      <c r="D35" s="241" t="s">
        <v>137</v>
      </c>
      <c r="E35" s="284"/>
      <c r="F35" s="284"/>
      <c r="G35" s="284"/>
      <c r="H35" s="285"/>
      <c r="I35" s="93"/>
      <c r="J35" s="119"/>
      <c r="K35" s="4"/>
      <c r="L35" s="4"/>
      <c r="M35" s="4"/>
    </row>
    <row r="36" spans="2:13" x14ac:dyDescent="0.25">
      <c r="B36" s="91"/>
      <c r="C36" s="92" t="s">
        <v>138</v>
      </c>
      <c r="D36" s="282" t="s">
        <v>139</v>
      </c>
      <c r="E36" s="283"/>
      <c r="F36" s="283"/>
      <c r="G36" s="283"/>
      <c r="H36" s="283"/>
      <c r="I36" s="93"/>
      <c r="J36" s="119"/>
      <c r="K36" s="4"/>
      <c r="L36" s="4"/>
      <c r="M36" s="4"/>
    </row>
    <row r="37" spans="2:13" x14ac:dyDescent="0.25">
      <c r="B37" s="95"/>
      <c r="C37" s="96"/>
      <c r="D37" s="96"/>
      <c r="E37" s="96"/>
      <c r="F37" s="96"/>
      <c r="G37" s="96"/>
      <c r="H37" s="96"/>
      <c r="I37" s="93"/>
      <c r="J37" s="119"/>
      <c r="K37" s="4"/>
      <c r="L37" s="4"/>
      <c r="M37" s="4"/>
    </row>
    <row r="38" spans="2:13" ht="45" customHeight="1" x14ac:dyDescent="0.25">
      <c r="B38" s="38" t="s">
        <v>186</v>
      </c>
      <c r="C38" s="241" t="s">
        <v>140</v>
      </c>
      <c r="D38" s="242"/>
      <c r="E38" s="242"/>
      <c r="F38" s="242"/>
      <c r="G38" s="242"/>
      <c r="H38" s="242"/>
      <c r="I38" s="243"/>
      <c r="J38" s="119" t="s">
        <v>144</v>
      </c>
      <c r="K38" s="4"/>
      <c r="L38" s="4"/>
      <c r="M38" s="4"/>
    </row>
    <row r="39" spans="2:13" ht="42.75" customHeight="1" x14ac:dyDescent="0.25">
      <c r="B39" s="38" t="s">
        <v>187</v>
      </c>
      <c r="C39" s="241" t="s">
        <v>141</v>
      </c>
      <c r="D39" s="242"/>
      <c r="E39" s="242"/>
      <c r="F39" s="242"/>
      <c r="G39" s="242"/>
      <c r="H39" s="242"/>
      <c r="I39" s="243"/>
      <c r="J39" s="119" t="s">
        <v>144</v>
      </c>
      <c r="K39" s="4"/>
      <c r="L39" s="4"/>
      <c r="M39" s="4"/>
    </row>
    <row r="40" spans="2:13" ht="24.9" customHeight="1" x14ac:dyDescent="0.25">
      <c r="B40" s="38" t="s">
        <v>188</v>
      </c>
      <c r="C40" s="241" t="s">
        <v>64</v>
      </c>
      <c r="D40" s="242"/>
      <c r="E40" s="242"/>
      <c r="F40" s="242"/>
      <c r="G40" s="242"/>
      <c r="H40" s="242"/>
      <c r="I40" s="243"/>
      <c r="J40" s="119" t="s">
        <v>144</v>
      </c>
      <c r="K40" s="4"/>
      <c r="L40" s="4"/>
      <c r="M40" s="4"/>
    </row>
    <row r="41" spans="2:13" ht="330" customHeight="1" x14ac:dyDescent="0.25">
      <c r="B41" s="37" t="s">
        <v>189</v>
      </c>
      <c r="C41" s="287" t="s">
        <v>60</v>
      </c>
      <c r="D41" s="288"/>
      <c r="E41" s="288"/>
      <c r="F41" s="288"/>
      <c r="G41" s="288"/>
      <c r="H41" s="288"/>
      <c r="I41" s="289"/>
      <c r="J41" s="120" t="s">
        <v>89</v>
      </c>
      <c r="M41" s="4"/>
    </row>
    <row r="42" spans="2:13" ht="130.5" customHeight="1" x14ac:dyDescent="0.25">
      <c r="B42" s="37" t="s">
        <v>190</v>
      </c>
      <c r="C42" s="241" t="s">
        <v>174</v>
      </c>
      <c r="D42" s="242"/>
      <c r="E42" s="242"/>
      <c r="F42" s="242"/>
      <c r="G42" s="242"/>
      <c r="H42" s="242"/>
      <c r="I42" s="243"/>
      <c r="J42" s="120" t="s">
        <v>89</v>
      </c>
      <c r="M42" s="4"/>
    </row>
    <row r="43" spans="2:13" ht="178.5" customHeight="1" x14ac:dyDescent="0.25">
      <c r="B43" s="37" t="s">
        <v>191</v>
      </c>
      <c r="C43" s="241" t="s">
        <v>176</v>
      </c>
      <c r="D43" s="242"/>
      <c r="E43" s="242"/>
      <c r="F43" s="242"/>
      <c r="G43" s="242"/>
      <c r="H43" s="242"/>
      <c r="I43" s="243"/>
      <c r="J43" s="120" t="s">
        <v>144</v>
      </c>
      <c r="M43" s="4"/>
    </row>
    <row r="44" spans="2:13" ht="18" customHeight="1" x14ac:dyDescent="0.25">
      <c r="B44" s="38" t="s">
        <v>221</v>
      </c>
      <c r="C44" s="235" t="s">
        <v>69</v>
      </c>
      <c r="D44" s="236"/>
      <c r="E44" s="236"/>
      <c r="F44" s="236"/>
      <c r="G44" s="236"/>
      <c r="H44" s="236"/>
      <c r="I44" s="237"/>
      <c r="J44" s="120" t="s">
        <v>89</v>
      </c>
      <c r="M44" s="4"/>
    </row>
    <row r="45" spans="2:13" ht="15.75" customHeight="1" x14ac:dyDescent="0.25">
      <c r="B45" s="38" t="s">
        <v>222</v>
      </c>
      <c r="C45" s="235" t="s">
        <v>59</v>
      </c>
      <c r="D45" s="236"/>
      <c r="E45" s="236"/>
      <c r="F45" s="236"/>
      <c r="G45" s="236"/>
      <c r="H45" s="236"/>
      <c r="I45" s="237"/>
      <c r="J45" s="119" t="s">
        <v>89</v>
      </c>
      <c r="M45" s="4"/>
    </row>
    <row r="46" spans="2:13" ht="70.5" customHeight="1" x14ac:dyDescent="0.25">
      <c r="B46" s="37" t="s">
        <v>223</v>
      </c>
      <c r="C46" s="241" t="s">
        <v>175</v>
      </c>
      <c r="D46" s="242"/>
      <c r="E46" s="242"/>
      <c r="F46" s="242"/>
      <c r="G46" s="242"/>
      <c r="H46" s="242"/>
      <c r="I46" s="243"/>
      <c r="J46" s="119" t="s">
        <v>89</v>
      </c>
      <c r="K46" s="4"/>
      <c r="L46" s="4"/>
      <c r="M46" s="4"/>
    </row>
    <row r="47" spans="2:13" ht="52.5" customHeight="1" x14ac:dyDescent="0.25">
      <c r="B47" s="37" t="s">
        <v>224</v>
      </c>
      <c r="C47" s="241" t="s">
        <v>177</v>
      </c>
      <c r="D47" s="242"/>
      <c r="E47" s="242"/>
      <c r="F47" s="242"/>
      <c r="G47" s="242"/>
      <c r="H47" s="242"/>
      <c r="I47" s="243"/>
      <c r="J47" s="119" t="s">
        <v>144</v>
      </c>
      <c r="K47" s="4"/>
      <c r="L47" s="4"/>
      <c r="M47" s="4"/>
    </row>
    <row r="48" spans="2:13" ht="59.25" customHeight="1" x14ac:dyDescent="0.25">
      <c r="B48" s="86" t="s">
        <v>225</v>
      </c>
      <c r="C48" s="256" t="s">
        <v>152</v>
      </c>
      <c r="D48" s="257"/>
      <c r="E48" s="257"/>
      <c r="F48" s="257"/>
      <c r="G48" s="257"/>
      <c r="H48" s="257"/>
      <c r="I48" s="258"/>
      <c r="J48" s="119" t="s">
        <v>89</v>
      </c>
    </row>
    <row r="49" spans="2:13" ht="18" customHeight="1" x14ac:dyDescent="0.25">
      <c r="B49" s="244" t="s">
        <v>70</v>
      </c>
      <c r="C49" s="245"/>
      <c r="D49" s="245"/>
      <c r="E49" s="245"/>
      <c r="F49" s="245"/>
      <c r="G49" s="245"/>
      <c r="H49" s="245"/>
      <c r="I49" s="246"/>
      <c r="J49" s="118"/>
      <c r="K49" s="4"/>
      <c r="L49" s="4"/>
      <c r="M49" s="3"/>
    </row>
    <row r="50" spans="2:13" ht="67.5" customHeight="1" x14ac:dyDescent="0.25">
      <c r="B50" s="106" t="s">
        <v>226</v>
      </c>
      <c r="C50" s="275" t="s">
        <v>160</v>
      </c>
      <c r="D50" s="276"/>
      <c r="E50" s="276"/>
      <c r="F50" s="276"/>
      <c r="G50" s="276"/>
      <c r="H50" s="276"/>
      <c r="I50" s="277"/>
      <c r="J50" s="119" t="s">
        <v>89</v>
      </c>
      <c r="K50" s="4"/>
      <c r="L50" s="4"/>
      <c r="M50" s="3"/>
    </row>
    <row r="51" spans="2:13" x14ac:dyDescent="0.25">
      <c r="B51" s="106" t="s">
        <v>227</v>
      </c>
      <c r="C51" s="275" t="s">
        <v>172</v>
      </c>
      <c r="D51" s="276"/>
      <c r="E51" s="276"/>
      <c r="F51" s="276"/>
      <c r="G51" s="276"/>
      <c r="H51" s="276"/>
      <c r="I51" s="277"/>
      <c r="J51" s="119" t="s">
        <v>89</v>
      </c>
      <c r="K51" s="4"/>
      <c r="L51" s="4"/>
      <c r="M51" s="3"/>
    </row>
    <row r="52" spans="2:13" ht="28.5" customHeight="1" x14ac:dyDescent="0.25">
      <c r="B52" s="35" t="s">
        <v>228</v>
      </c>
      <c r="C52" s="247" t="s">
        <v>73</v>
      </c>
      <c r="D52" s="248"/>
      <c r="E52" s="248"/>
      <c r="F52" s="248"/>
      <c r="G52" s="248"/>
      <c r="H52" s="248"/>
      <c r="I52" s="249"/>
      <c r="J52" s="119" t="s">
        <v>89</v>
      </c>
      <c r="K52" s="4"/>
      <c r="L52" s="4"/>
      <c r="M52" s="4"/>
    </row>
    <row r="53" spans="2:13" ht="39.75" customHeight="1" x14ac:dyDescent="0.25">
      <c r="B53" s="141" t="s">
        <v>229</v>
      </c>
      <c r="C53" s="302" t="s">
        <v>151</v>
      </c>
      <c r="D53" s="303"/>
      <c r="E53" s="303"/>
      <c r="F53" s="303"/>
      <c r="G53" s="303"/>
      <c r="H53" s="303"/>
      <c r="I53" s="304"/>
      <c r="J53" s="120" t="s">
        <v>89</v>
      </c>
      <c r="M53" s="4"/>
    </row>
    <row r="54" spans="2:13" ht="65.25" customHeight="1" x14ac:dyDescent="0.25">
      <c r="B54" s="35" t="s">
        <v>192</v>
      </c>
      <c r="C54" s="247" t="s">
        <v>155</v>
      </c>
      <c r="D54" s="248"/>
      <c r="E54" s="248"/>
      <c r="F54" s="248"/>
      <c r="G54" s="248"/>
      <c r="H54" s="248"/>
      <c r="I54" s="249"/>
      <c r="J54" s="119" t="s">
        <v>89</v>
      </c>
      <c r="K54" s="4"/>
      <c r="L54" s="4"/>
      <c r="M54" s="4"/>
    </row>
    <row r="55" spans="2:13" ht="33.75" customHeight="1" x14ac:dyDescent="0.25">
      <c r="B55" s="35" t="s">
        <v>193</v>
      </c>
      <c r="C55" s="250" t="s">
        <v>22</v>
      </c>
      <c r="D55" s="251"/>
      <c r="E55" s="251"/>
      <c r="F55" s="251"/>
      <c r="G55" s="251"/>
      <c r="H55" s="251"/>
      <c r="I55" s="252"/>
      <c r="J55" s="119" t="s">
        <v>89</v>
      </c>
      <c r="K55" s="4"/>
      <c r="L55" s="4"/>
      <c r="M55" s="4"/>
    </row>
    <row r="56" spans="2:13" ht="180" customHeight="1" x14ac:dyDescent="0.25">
      <c r="B56" s="36" t="s">
        <v>194</v>
      </c>
      <c r="C56" s="290" t="s">
        <v>154</v>
      </c>
      <c r="D56" s="260"/>
      <c r="E56" s="260"/>
      <c r="F56" s="260"/>
      <c r="G56" s="260"/>
      <c r="H56" s="260"/>
      <c r="I56" s="261"/>
      <c r="J56" s="119" t="s">
        <v>89</v>
      </c>
      <c r="K56" s="4"/>
      <c r="L56" s="4"/>
      <c r="M56" s="4"/>
    </row>
    <row r="57" spans="2:13" ht="28.5" customHeight="1" x14ac:dyDescent="0.25">
      <c r="B57" s="36" t="s">
        <v>195</v>
      </c>
      <c r="C57" s="259" t="s">
        <v>153</v>
      </c>
      <c r="D57" s="300"/>
      <c r="E57" s="300"/>
      <c r="F57" s="300"/>
      <c r="G57" s="300"/>
      <c r="H57" s="300"/>
      <c r="I57" s="301"/>
      <c r="J57" s="119" t="s">
        <v>89</v>
      </c>
      <c r="K57" s="4"/>
      <c r="L57" s="4"/>
      <c r="M57" s="4"/>
    </row>
    <row r="58" spans="2:13" ht="28.5" customHeight="1" x14ac:dyDescent="0.25">
      <c r="B58" s="74" t="s">
        <v>199</v>
      </c>
      <c r="C58" s="259" t="s">
        <v>201</v>
      </c>
      <c r="D58" s="300"/>
      <c r="E58" s="300"/>
      <c r="F58" s="300"/>
      <c r="G58" s="300"/>
      <c r="H58" s="300"/>
      <c r="I58" s="301"/>
      <c r="J58" s="119" t="s">
        <v>89</v>
      </c>
      <c r="K58" s="4"/>
      <c r="L58" s="4"/>
      <c r="M58" s="4"/>
    </row>
    <row r="59" spans="2:13" ht="28.5" customHeight="1" x14ac:dyDescent="0.25">
      <c r="B59" s="74" t="s">
        <v>196</v>
      </c>
      <c r="C59" s="259" t="s">
        <v>202</v>
      </c>
      <c r="D59" s="290"/>
      <c r="E59" s="290"/>
      <c r="F59" s="290"/>
      <c r="G59" s="290"/>
      <c r="H59" s="290"/>
      <c r="I59" s="294"/>
      <c r="J59" s="119" t="s">
        <v>89</v>
      </c>
      <c r="K59" s="4"/>
      <c r="L59" s="4"/>
      <c r="M59" s="4"/>
    </row>
    <row r="60" spans="2:13" ht="28.5" customHeight="1" x14ac:dyDescent="0.25">
      <c r="B60" s="74" t="s">
        <v>197</v>
      </c>
      <c r="C60" s="295"/>
      <c r="D60" s="291"/>
      <c r="E60" s="291"/>
      <c r="F60" s="291"/>
      <c r="G60" s="291"/>
      <c r="H60" s="291"/>
      <c r="I60" s="296"/>
      <c r="J60" s="119" t="s">
        <v>89</v>
      </c>
      <c r="K60" s="4"/>
      <c r="L60" s="4"/>
      <c r="M60" s="4"/>
    </row>
    <row r="61" spans="2:13" ht="75" customHeight="1" x14ac:dyDescent="0.25">
      <c r="B61" s="74" t="s">
        <v>198</v>
      </c>
      <c r="C61" s="297"/>
      <c r="D61" s="298"/>
      <c r="E61" s="298"/>
      <c r="F61" s="298"/>
      <c r="G61" s="298"/>
      <c r="H61" s="298"/>
      <c r="I61" s="299"/>
      <c r="J61" s="119" t="s">
        <v>89</v>
      </c>
      <c r="K61" s="12"/>
      <c r="L61" s="12"/>
      <c r="M61" s="12"/>
    </row>
    <row r="62" spans="2:13" ht="390.75" customHeight="1" x14ac:dyDescent="0.25">
      <c r="B62" s="103" t="s">
        <v>200</v>
      </c>
      <c r="C62" s="253" t="s">
        <v>156</v>
      </c>
      <c r="D62" s="254"/>
      <c r="E62" s="254"/>
      <c r="F62" s="254"/>
      <c r="G62" s="254"/>
      <c r="H62" s="254"/>
      <c r="I62" s="255"/>
      <c r="J62" s="119" t="s">
        <v>89</v>
      </c>
      <c r="K62" s="4"/>
      <c r="L62" s="4"/>
      <c r="M62" s="4"/>
    </row>
    <row r="63" spans="2:13" ht="246.75" customHeight="1" x14ac:dyDescent="0.25">
      <c r="B63" s="74"/>
      <c r="C63" s="291" t="s">
        <v>157</v>
      </c>
      <c r="D63" s="292"/>
      <c r="E63" s="292"/>
      <c r="F63" s="292"/>
      <c r="G63" s="292"/>
      <c r="H63" s="292"/>
      <c r="I63" s="293"/>
      <c r="J63" s="119"/>
      <c r="K63" s="4"/>
      <c r="L63" s="4"/>
      <c r="M63" s="4"/>
    </row>
    <row r="64" spans="2:13" ht="33" customHeight="1" x14ac:dyDescent="0.25">
      <c r="B64" s="36" t="s">
        <v>203</v>
      </c>
      <c r="C64" s="259" t="s">
        <v>159</v>
      </c>
      <c r="D64" s="300"/>
      <c r="E64" s="300"/>
      <c r="F64" s="300"/>
      <c r="G64" s="300"/>
      <c r="H64" s="300"/>
      <c r="I64" s="301"/>
      <c r="J64" s="119" t="s">
        <v>89</v>
      </c>
      <c r="K64" s="12"/>
      <c r="L64" s="12"/>
      <c r="M64" s="12"/>
    </row>
    <row r="65" spans="2:13" ht="33" customHeight="1" x14ac:dyDescent="0.25">
      <c r="B65" s="107" t="s">
        <v>204</v>
      </c>
      <c r="C65" s="259" t="s">
        <v>158</v>
      </c>
      <c r="D65" s="260"/>
      <c r="E65" s="260"/>
      <c r="F65" s="260"/>
      <c r="G65" s="260"/>
      <c r="H65" s="260"/>
      <c r="I65" s="261"/>
      <c r="J65" s="119" t="s">
        <v>89</v>
      </c>
      <c r="K65" s="12"/>
      <c r="L65" s="12"/>
      <c r="M65" s="12"/>
    </row>
    <row r="66" spans="2:13" ht="120.75" customHeight="1" x14ac:dyDescent="0.25">
      <c r="B66" s="108" t="s">
        <v>205</v>
      </c>
      <c r="C66" s="290" t="s">
        <v>161</v>
      </c>
      <c r="D66" s="260"/>
      <c r="E66" s="260"/>
      <c r="F66" s="260"/>
      <c r="G66" s="260"/>
      <c r="H66" s="260"/>
      <c r="I66" s="261"/>
      <c r="J66" s="119" t="s">
        <v>89</v>
      </c>
      <c r="K66" s="12"/>
      <c r="L66" s="12"/>
      <c r="M66" s="12"/>
    </row>
    <row r="67" spans="2:13" ht="321.75" customHeight="1" x14ac:dyDescent="0.25">
      <c r="B67" s="109" t="s">
        <v>206</v>
      </c>
      <c r="C67" s="259" t="s">
        <v>162</v>
      </c>
      <c r="D67" s="260"/>
      <c r="E67" s="260"/>
      <c r="F67" s="260"/>
      <c r="G67" s="260"/>
      <c r="H67" s="260"/>
      <c r="I67" s="261"/>
      <c r="J67" s="119" t="s">
        <v>89</v>
      </c>
      <c r="K67" s="12"/>
      <c r="L67" s="12"/>
      <c r="M67" s="12"/>
    </row>
    <row r="68" spans="2:13" ht="54.75" customHeight="1" x14ac:dyDescent="0.25">
      <c r="B68" s="110" t="s">
        <v>207</v>
      </c>
      <c r="C68" s="274" t="s">
        <v>47</v>
      </c>
      <c r="D68" s="269"/>
      <c r="E68" s="269"/>
      <c r="F68" s="269"/>
      <c r="G68" s="269"/>
      <c r="H68" s="269"/>
      <c r="I68" s="270"/>
      <c r="J68" s="119" t="s">
        <v>89</v>
      </c>
    </row>
    <row r="69" spans="2:13" ht="54.75" customHeight="1" x14ac:dyDescent="0.25">
      <c r="B69" s="110" t="s">
        <v>208</v>
      </c>
      <c r="C69" s="268" t="s">
        <v>55</v>
      </c>
      <c r="D69" s="269"/>
      <c r="E69" s="269"/>
      <c r="F69" s="269"/>
      <c r="G69" s="269"/>
      <c r="H69" s="269"/>
      <c r="I69" s="270"/>
      <c r="J69" s="119" t="s">
        <v>89</v>
      </c>
    </row>
    <row r="70" spans="2:13" ht="40.5" customHeight="1" x14ac:dyDescent="0.25">
      <c r="B70" s="111" t="s">
        <v>209</v>
      </c>
      <c r="C70" s="271" t="s">
        <v>215</v>
      </c>
      <c r="D70" s="272"/>
      <c r="E70" s="272"/>
      <c r="F70" s="272"/>
      <c r="G70" s="272"/>
      <c r="H70" s="272"/>
      <c r="I70" s="273"/>
      <c r="J70" s="119" t="s">
        <v>89</v>
      </c>
    </row>
    <row r="71" spans="2:13" ht="40.5" customHeight="1" x14ac:dyDescent="0.25">
      <c r="B71" s="112" t="s">
        <v>210</v>
      </c>
      <c r="C71" s="262" t="s">
        <v>56</v>
      </c>
      <c r="D71" s="263"/>
      <c r="E71" s="263"/>
      <c r="F71" s="263"/>
      <c r="G71" s="263"/>
      <c r="H71" s="263"/>
      <c r="I71" s="264"/>
      <c r="J71" s="119" t="s">
        <v>89</v>
      </c>
    </row>
    <row r="72" spans="2:13" ht="90" customHeight="1" x14ac:dyDescent="0.25">
      <c r="B72" s="59" t="s">
        <v>211</v>
      </c>
      <c r="C72" s="265" t="s">
        <v>58</v>
      </c>
      <c r="D72" s="266"/>
      <c r="E72" s="266"/>
      <c r="F72" s="266"/>
      <c r="G72" s="266"/>
      <c r="H72" s="266"/>
      <c r="I72" s="267"/>
      <c r="J72" s="119" t="s">
        <v>89</v>
      </c>
    </row>
    <row r="73" spans="2:13" ht="31.5" customHeight="1" x14ac:dyDescent="0.25">
      <c r="B73" s="117" t="s">
        <v>212</v>
      </c>
      <c r="C73" s="232" t="s">
        <v>167</v>
      </c>
      <c r="D73" s="233"/>
      <c r="E73" s="233"/>
      <c r="F73" s="233"/>
      <c r="G73" s="233"/>
      <c r="H73" s="233"/>
      <c r="I73" s="234"/>
      <c r="J73" s="124" t="s">
        <v>219</v>
      </c>
    </row>
    <row r="74" spans="2:13" ht="42.75" customHeight="1" x14ac:dyDescent="0.25">
      <c r="B74" s="117" t="s">
        <v>213</v>
      </c>
      <c r="C74" s="232" t="s">
        <v>168</v>
      </c>
      <c r="D74" s="233"/>
      <c r="E74" s="233"/>
      <c r="F74" s="233"/>
      <c r="G74" s="233"/>
      <c r="H74" s="233"/>
      <c r="I74" s="234"/>
      <c r="J74" s="124" t="s">
        <v>219</v>
      </c>
    </row>
    <row r="75" spans="2:13" ht="30.75" customHeight="1" thickBot="1" x14ac:dyDescent="0.3">
      <c r="B75" s="116" t="s">
        <v>214</v>
      </c>
      <c r="C75" s="238" t="s">
        <v>169</v>
      </c>
      <c r="D75" s="239"/>
      <c r="E75" s="239"/>
      <c r="F75" s="239"/>
      <c r="G75" s="239"/>
      <c r="H75" s="239"/>
      <c r="I75" s="240"/>
      <c r="J75" s="124" t="s">
        <v>219</v>
      </c>
    </row>
  </sheetData>
  <mergeCells count="70">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D28:H28"/>
    <mergeCell ref="D18:H18"/>
    <mergeCell ref="D19:H19"/>
    <mergeCell ref="D20:H20"/>
    <mergeCell ref="D21:H21"/>
    <mergeCell ref="D22:H22"/>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09375" defaultRowHeight="13.2" x14ac:dyDescent="0.25"/>
  <cols>
    <col min="1" max="1" width="17.88671875" style="23" bestFit="1" customWidth="1"/>
    <col min="2" max="2" width="7" style="3" bestFit="1" customWidth="1"/>
    <col min="3" max="3" width="7" style="3" customWidth="1"/>
    <col min="4" max="4" width="14.33203125" style="3" bestFit="1" customWidth="1"/>
    <col min="5" max="14" width="6.33203125" style="3" customWidth="1"/>
    <col min="15" max="15" width="7.88671875" style="3" customWidth="1"/>
    <col min="16" max="26" width="6.33203125" style="3" customWidth="1"/>
    <col min="27" max="27" width="17.88671875" style="3" bestFit="1" customWidth="1"/>
    <col min="28" max="30" width="6.33203125" style="3" customWidth="1"/>
    <col min="31" max="16384" width="9.109375" style="3"/>
  </cols>
  <sheetData>
    <row r="1" spans="1:28" ht="18.75" customHeight="1" x14ac:dyDescent="0.25">
      <c r="B1" s="13"/>
      <c r="C1" s="15"/>
      <c r="D1" s="15"/>
      <c r="E1" s="15"/>
      <c r="F1" s="15"/>
      <c r="G1" s="16"/>
      <c r="H1" s="16"/>
      <c r="I1" s="16"/>
      <c r="J1" s="16"/>
    </row>
    <row r="2" spans="1:28" ht="45.75" customHeight="1" x14ac:dyDescent="0.25">
      <c r="B2" s="16"/>
      <c r="C2" s="16"/>
      <c r="D2" s="16"/>
      <c r="E2" s="16"/>
      <c r="F2" s="15"/>
      <c r="G2" s="16"/>
    </row>
    <row r="3" spans="1:28" ht="34.5" customHeight="1" x14ac:dyDescent="0.25">
      <c r="B3" s="14"/>
      <c r="C3" s="14"/>
      <c r="D3" s="14"/>
      <c r="E3" s="14"/>
      <c r="F3" s="14"/>
      <c r="G3" s="14"/>
      <c r="H3" s="14"/>
      <c r="I3" s="14"/>
      <c r="J3" s="14"/>
      <c r="K3" s="14"/>
      <c r="L3" s="15"/>
      <c r="M3" s="15"/>
      <c r="N3" s="15"/>
      <c r="O3" s="14"/>
      <c r="P3" s="14"/>
      <c r="Q3" s="15"/>
      <c r="R3" s="15"/>
    </row>
    <row r="4" spans="1:28" ht="17.25" customHeight="1" x14ac:dyDescent="0.25">
      <c r="B4" s="14"/>
      <c r="E4" s="4"/>
      <c r="F4" s="4"/>
      <c r="G4" s="4"/>
    </row>
    <row r="5" spans="1:28" ht="29.25" customHeight="1" x14ac:dyDescent="0.25">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x14ac:dyDescent="0.25"/>
    <row r="11" spans="1:28" ht="15" customHeight="1" x14ac:dyDescent="0.25"/>
    <row r="12" spans="1:28" s="5" customFormat="1" x14ac:dyDescent="0.25">
      <c r="A12" s="24"/>
    </row>
    <row r="13" spans="1:28" s="5" customFormat="1" x14ac:dyDescent="0.25">
      <c r="A13" s="24"/>
    </row>
    <row r="14" spans="1:28" s="22" customFormat="1" x14ac:dyDescent="0.25">
      <c r="A14" s="23"/>
      <c r="B14" s="5"/>
    </row>
    <row r="15" spans="1:28" s="5" customFormat="1" x14ac:dyDescent="0.25">
      <c r="A15" s="24"/>
    </row>
    <row r="16" spans="1:28" s="5" customFormat="1" x14ac:dyDescent="0.25">
      <c r="A16" s="24"/>
      <c r="B16" s="8"/>
    </row>
    <row r="17" spans="1:2" s="5" customFormat="1" x14ac:dyDescent="0.25">
      <c r="A17" s="24"/>
      <c r="B17" s="8"/>
    </row>
    <row r="18" spans="1:2" s="5" customFormat="1" x14ac:dyDescent="0.25">
      <c r="A18" s="24"/>
      <c r="B18" s="8"/>
    </row>
    <row r="19" spans="1:2" s="5" customFormat="1" x14ac:dyDescent="0.25">
      <c r="A19" s="24"/>
      <c r="B19" s="8"/>
    </row>
    <row r="20" spans="1:2" s="5" customFormat="1" x14ac:dyDescent="0.25">
      <c r="A20" s="24"/>
      <c r="B20" s="9"/>
    </row>
    <row r="21" spans="1:2" s="5" customFormat="1" x14ac:dyDescent="0.25">
      <c r="A21" s="24"/>
      <c r="B21" s="9"/>
    </row>
    <row r="22" spans="1:2" s="5" customFormat="1" x14ac:dyDescent="0.25">
      <c r="A22" s="24"/>
      <c r="B22" s="9"/>
    </row>
    <row r="23" spans="1:2" s="5" customFormat="1" x14ac:dyDescent="0.25">
      <c r="A23" s="24"/>
      <c r="B23" s="9"/>
    </row>
    <row r="24" spans="1:2" s="5" customFormat="1" x14ac:dyDescent="0.25">
      <c r="A24" s="24"/>
      <c r="B24" s="9"/>
    </row>
    <row r="25" spans="1:2" s="5" customFormat="1" x14ac:dyDescent="0.25">
      <c r="A25" s="24"/>
      <c r="B25" s="9"/>
    </row>
    <row r="26" spans="1:2" s="5" customFormat="1" x14ac:dyDescent="0.25">
      <c r="A26" s="24"/>
      <c r="B26" s="9"/>
    </row>
    <row r="27" spans="1:2" s="5" customFormat="1" x14ac:dyDescent="0.25">
      <c r="A27" s="24"/>
      <c r="B27" s="9"/>
    </row>
    <row r="28" spans="1:2" s="5" customFormat="1" x14ac:dyDescent="0.25">
      <c r="A28" s="24"/>
      <c r="B28" s="9"/>
    </row>
    <row r="29" spans="1:2" s="5" customFormat="1" x14ac:dyDescent="0.25">
      <c r="A29" s="24"/>
      <c r="B29" s="8"/>
    </row>
    <row r="30" spans="1:2" s="5" customFormat="1" x14ac:dyDescent="0.25">
      <c r="A30" s="24"/>
    </row>
    <row r="31" spans="1:2" s="5" customFormat="1" x14ac:dyDescent="0.25">
      <c r="A31" s="24"/>
    </row>
    <row r="32" spans="1:2" s="5" customFormat="1" x14ac:dyDescent="0.25">
      <c r="A32" s="24"/>
    </row>
    <row r="33" spans="1:1" s="5" customFormat="1" x14ac:dyDescent="0.25">
      <c r="A33" s="24"/>
    </row>
    <row r="34" spans="1:1" s="5" customFormat="1" x14ac:dyDescent="0.25">
      <c r="A34" s="24"/>
    </row>
    <row r="35" spans="1:1" s="5" customFormat="1" x14ac:dyDescent="0.25">
      <c r="A35" s="24"/>
    </row>
    <row r="36" spans="1:1" s="5" customFormat="1" x14ac:dyDescent="0.25">
      <c r="A36" s="24"/>
    </row>
    <row r="37" spans="1:1" s="5" customFormat="1" x14ac:dyDescent="0.25">
      <c r="A37" s="24"/>
    </row>
    <row r="38" spans="1:1" s="5" customFormat="1" x14ac:dyDescent="0.25">
      <c r="A38" s="24"/>
    </row>
    <row r="39" spans="1:1" s="5" customFormat="1" x14ac:dyDescent="0.25">
      <c r="A39" s="24"/>
    </row>
    <row r="40" spans="1:1" s="5" customFormat="1" x14ac:dyDescent="0.25">
      <c r="A40" s="24"/>
    </row>
    <row r="41" spans="1:1" s="5" customFormat="1" x14ac:dyDescent="0.25">
      <c r="A41" s="24"/>
    </row>
    <row r="42" spans="1:1" s="5" customFormat="1" x14ac:dyDescent="0.25">
      <c r="A42" s="24"/>
    </row>
    <row r="43" spans="1:1" s="5" customFormat="1" x14ac:dyDescent="0.25">
      <c r="A43" s="24"/>
    </row>
    <row r="44" spans="1:1" s="5" customFormat="1" x14ac:dyDescent="0.25">
      <c r="A44" s="24"/>
    </row>
    <row r="45" spans="1:1" s="5" customFormat="1" x14ac:dyDescent="0.25">
      <c r="A45" s="24"/>
    </row>
    <row r="46" spans="1:1" s="5" customFormat="1" x14ac:dyDescent="0.25">
      <c r="A46" s="24"/>
    </row>
    <row r="47" spans="1:1" s="5" customFormat="1" x14ac:dyDescent="0.25">
      <c r="A47" s="24"/>
    </row>
    <row r="48" spans="1:1" s="5" customFormat="1" x14ac:dyDescent="0.25">
      <c r="A48" s="24"/>
    </row>
    <row r="49" spans="1:1" s="5" customFormat="1" x14ac:dyDescent="0.25">
      <c r="A49" s="24"/>
    </row>
    <row r="50" spans="1:1" s="5" customFormat="1" x14ac:dyDescent="0.25">
      <c r="A50" s="24"/>
    </row>
    <row r="51" spans="1:1" s="5" customFormat="1" x14ac:dyDescent="0.25">
      <c r="A51" s="24"/>
    </row>
    <row r="52" spans="1:1" s="5" customFormat="1" x14ac:dyDescent="0.25">
      <c r="A52" s="24"/>
    </row>
    <row r="53" spans="1:1" s="5" customFormat="1" x14ac:dyDescent="0.25">
      <c r="A53" s="24"/>
    </row>
    <row r="54" spans="1:1" s="5" customFormat="1" x14ac:dyDescent="0.25">
      <c r="A54" s="24"/>
    </row>
    <row r="55" spans="1:1" s="5" customFormat="1" x14ac:dyDescent="0.25">
      <c r="A55" s="24"/>
    </row>
    <row r="56" spans="1:1" s="5" customFormat="1" x14ac:dyDescent="0.25">
      <c r="A56" s="24"/>
    </row>
    <row r="57" spans="1:1" s="5" customFormat="1" x14ac:dyDescent="0.25">
      <c r="A57" s="24"/>
    </row>
    <row r="58" spans="1:1" s="5" customFormat="1" x14ac:dyDescent="0.25">
      <c r="A58" s="24"/>
    </row>
    <row r="59" spans="1:1" s="5" customFormat="1" x14ac:dyDescent="0.25">
      <c r="A59" s="24"/>
    </row>
    <row r="60" spans="1:1" s="5" customFormat="1" x14ac:dyDescent="0.25">
      <c r="A60" s="24"/>
    </row>
    <row r="61" spans="1:1" s="5" customFormat="1" x14ac:dyDescent="0.25">
      <c r="A61" s="24"/>
    </row>
    <row r="62" spans="1:1" s="5" customFormat="1" x14ac:dyDescent="0.25">
      <c r="A62" s="24"/>
    </row>
    <row r="63" spans="1:1" s="5" customFormat="1" x14ac:dyDescent="0.25">
      <c r="A63" s="24"/>
    </row>
    <row r="64" spans="1:1" s="5" customFormat="1" x14ac:dyDescent="0.25">
      <c r="A64" s="24"/>
    </row>
    <row r="65" spans="1:1" s="5" customFormat="1" x14ac:dyDescent="0.25">
      <c r="A65" s="24"/>
    </row>
    <row r="66" spans="1:1" s="5" customFormat="1" x14ac:dyDescent="0.25">
      <c r="A66" s="24"/>
    </row>
    <row r="67" spans="1:1" s="5" customFormat="1" x14ac:dyDescent="0.25">
      <c r="A67" s="24"/>
    </row>
    <row r="68" spans="1:1" s="5" customFormat="1" x14ac:dyDescent="0.25">
      <c r="A68" s="24"/>
    </row>
    <row r="69" spans="1:1" s="5" customFormat="1" x14ac:dyDescent="0.25">
      <c r="A69" s="24"/>
    </row>
    <row r="70" spans="1:1" s="5" customFormat="1" x14ac:dyDescent="0.25">
      <c r="A70" s="24"/>
    </row>
    <row r="71" spans="1:1" s="5" customFormat="1" x14ac:dyDescent="0.25">
      <c r="A71" s="24"/>
    </row>
    <row r="72" spans="1:1" s="5" customFormat="1" x14ac:dyDescent="0.25">
      <c r="A72" s="24"/>
    </row>
    <row r="73" spans="1:1" s="5" customFormat="1" x14ac:dyDescent="0.25">
      <c r="A73" s="24"/>
    </row>
    <row r="74" spans="1:1" s="5" customFormat="1" x14ac:dyDescent="0.25">
      <c r="A74" s="24"/>
    </row>
    <row r="75" spans="1:1" s="5" customFormat="1" x14ac:dyDescent="0.25">
      <c r="A75" s="24"/>
    </row>
    <row r="76" spans="1:1" s="5" customFormat="1" x14ac:dyDescent="0.25">
      <c r="A76" s="24"/>
    </row>
    <row r="77" spans="1:1" s="5" customFormat="1" x14ac:dyDescent="0.25">
      <c r="A77" s="24"/>
    </row>
    <row r="78" spans="1:1" s="5" customFormat="1" x14ac:dyDescent="0.25">
      <c r="A78" s="24"/>
    </row>
    <row r="79" spans="1:1" s="5" customFormat="1" x14ac:dyDescent="0.25">
      <c r="A79" s="24"/>
    </row>
    <row r="80" spans="1:1" s="5" customFormat="1" x14ac:dyDescent="0.25">
      <c r="A80" s="24"/>
    </row>
    <row r="81" spans="1:1" s="5" customFormat="1" x14ac:dyDescent="0.25">
      <c r="A81" s="24"/>
    </row>
    <row r="82" spans="1:1" s="5" customFormat="1" x14ac:dyDescent="0.25">
      <c r="A82" s="24"/>
    </row>
    <row r="83" spans="1:1" s="5" customFormat="1" x14ac:dyDescent="0.25">
      <c r="A83" s="24"/>
    </row>
    <row r="84" spans="1:1" s="5" customFormat="1" x14ac:dyDescent="0.25">
      <c r="A84" s="24"/>
    </row>
    <row r="85" spans="1:1" s="5" customFormat="1" x14ac:dyDescent="0.25">
      <c r="A85" s="24"/>
    </row>
    <row r="86" spans="1:1" s="5" customFormat="1" x14ac:dyDescent="0.25">
      <c r="A86" s="24"/>
    </row>
    <row r="87" spans="1:1" s="5" customFormat="1" x14ac:dyDescent="0.25">
      <c r="A87" s="24"/>
    </row>
    <row r="88" spans="1:1" s="5" customFormat="1" x14ac:dyDescent="0.25">
      <c r="A88" s="24"/>
    </row>
    <row r="89" spans="1:1" s="5" customFormat="1" x14ac:dyDescent="0.25">
      <c r="A89" s="24"/>
    </row>
    <row r="90" spans="1:1" s="5" customFormat="1" x14ac:dyDescent="0.25">
      <c r="A90" s="24"/>
    </row>
    <row r="91" spans="1:1" s="5" customFormat="1" x14ac:dyDescent="0.25">
      <c r="A91" s="24"/>
    </row>
    <row r="92" spans="1:1" s="5" customFormat="1" x14ac:dyDescent="0.25">
      <c r="A92" s="24"/>
    </row>
    <row r="93" spans="1:1" s="5" customFormat="1" x14ac:dyDescent="0.25">
      <c r="A93" s="24"/>
    </row>
    <row r="94" spans="1:1" s="5" customFormat="1" x14ac:dyDescent="0.25">
      <c r="A94" s="24"/>
    </row>
    <row r="95" spans="1:1" s="5" customFormat="1" x14ac:dyDescent="0.25">
      <c r="A95" s="24"/>
    </row>
    <row r="96" spans="1:1" s="5" customFormat="1" x14ac:dyDescent="0.25">
      <c r="A96" s="24"/>
    </row>
    <row r="97" spans="1:1" s="5" customFormat="1" x14ac:dyDescent="0.25">
      <c r="A97" s="24"/>
    </row>
    <row r="98" spans="1:1" s="5" customFormat="1" x14ac:dyDescent="0.25">
      <c r="A98" s="24"/>
    </row>
    <row r="99" spans="1:1" s="5" customFormat="1" x14ac:dyDescent="0.25">
      <c r="A99" s="24"/>
    </row>
    <row r="100" spans="1:1" s="5" customFormat="1" x14ac:dyDescent="0.25">
      <c r="A100" s="24"/>
    </row>
    <row r="101" spans="1:1" s="5" customFormat="1" x14ac:dyDescent="0.25">
      <c r="A101" s="24"/>
    </row>
    <row r="102" spans="1:1" s="5" customFormat="1" x14ac:dyDescent="0.25">
      <c r="A102" s="24"/>
    </row>
    <row r="103" spans="1:1" s="5" customFormat="1" x14ac:dyDescent="0.25">
      <c r="A103" s="24"/>
    </row>
    <row r="104" spans="1:1" s="5" customFormat="1" x14ac:dyDescent="0.25">
      <c r="A104" s="24"/>
    </row>
    <row r="105" spans="1:1" s="5" customFormat="1" x14ac:dyDescent="0.25">
      <c r="A105" s="24"/>
    </row>
    <row r="106" spans="1:1" s="5" customFormat="1" x14ac:dyDescent="0.25">
      <c r="A106" s="24"/>
    </row>
    <row r="107" spans="1:1" s="5" customFormat="1" x14ac:dyDescent="0.25">
      <c r="A107" s="24"/>
    </row>
    <row r="108" spans="1:1" s="5" customFormat="1" x14ac:dyDescent="0.25">
      <c r="A108" s="24"/>
    </row>
    <row r="109" spans="1:1" s="5" customFormat="1" x14ac:dyDescent="0.25">
      <c r="A109" s="24"/>
    </row>
    <row r="110" spans="1:1" s="5" customFormat="1" x14ac:dyDescent="0.25">
      <c r="A110" s="24"/>
    </row>
    <row r="111" spans="1:1" s="5" customFormat="1" x14ac:dyDescent="0.25">
      <c r="A111" s="24"/>
    </row>
    <row r="112" spans="1:1" s="5" customFormat="1" x14ac:dyDescent="0.25">
      <c r="A112" s="24"/>
    </row>
    <row r="113" spans="1:1" s="5" customFormat="1" x14ac:dyDescent="0.25">
      <c r="A113" s="24"/>
    </row>
    <row r="114" spans="1:1" s="5" customFormat="1" x14ac:dyDescent="0.25">
      <c r="A114" s="24"/>
    </row>
    <row r="115" spans="1:1" s="5" customFormat="1" x14ac:dyDescent="0.25">
      <c r="A115" s="24"/>
    </row>
    <row r="116" spans="1:1" s="5" customFormat="1" x14ac:dyDescent="0.25">
      <c r="A116" s="24"/>
    </row>
    <row r="117" spans="1:1" s="5" customFormat="1" x14ac:dyDescent="0.25">
      <c r="A117" s="24"/>
    </row>
    <row r="118" spans="1:1" s="5" customFormat="1" x14ac:dyDescent="0.25">
      <c r="A118" s="24"/>
    </row>
    <row r="119" spans="1:1" s="5" customFormat="1" x14ac:dyDescent="0.25">
      <c r="A119" s="24"/>
    </row>
    <row r="120" spans="1:1" s="5" customFormat="1" x14ac:dyDescent="0.25">
      <c r="A120" s="24"/>
    </row>
    <row r="121" spans="1:1" s="5" customFormat="1" x14ac:dyDescent="0.25">
      <c r="A121" s="24"/>
    </row>
    <row r="122" spans="1:1" s="5" customFormat="1" x14ac:dyDescent="0.25">
      <c r="A122" s="24"/>
    </row>
    <row r="123" spans="1:1" s="5" customFormat="1" x14ac:dyDescent="0.25">
      <c r="A123" s="24"/>
    </row>
    <row r="124" spans="1:1" s="5" customFormat="1" x14ac:dyDescent="0.25">
      <c r="A124" s="24"/>
    </row>
    <row r="125" spans="1:1" s="5" customFormat="1" x14ac:dyDescent="0.25">
      <c r="A125" s="24"/>
    </row>
    <row r="126" spans="1:1" s="5" customFormat="1" x14ac:dyDescent="0.25">
      <c r="A126" s="24"/>
    </row>
    <row r="127" spans="1:1" s="5" customFormat="1" x14ac:dyDescent="0.25">
      <c r="A127" s="24"/>
    </row>
    <row r="128" spans="1:1" s="5" customFormat="1" x14ac:dyDescent="0.25">
      <c r="A128" s="24"/>
    </row>
    <row r="129" spans="1:1" s="5" customFormat="1" x14ac:dyDescent="0.25">
      <c r="A129" s="24"/>
    </row>
    <row r="130" spans="1:1" s="5" customFormat="1" x14ac:dyDescent="0.25">
      <c r="A130" s="24"/>
    </row>
    <row r="131" spans="1:1" s="5" customFormat="1" x14ac:dyDescent="0.25">
      <c r="A131" s="24"/>
    </row>
    <row r="132" spans="1:1" s="5" customFormat="1" x14ac:dyDescent="0.25">
      <c r="A132" s="24"/>
    </row>
    <row r="133" spans="1:1" s="5" customFormat="1" x14ac:dyDescent="0.25">
      <c r="A133" s="24"/>
    </row>
    <row r="134" spans="1:1" s="5" customFormat="1" x14ac:dyDescent="0.25">
      <c r="A134" s="24"/>
    </row>
    <row r="135" spans="1:1" s="5" customFormat="1" x14ac:dyDescent="0.25">
      <c r="A135" s="24"/>
    </row>
    <row r="136" spans="1:1" s="5" customFormat="1" x14ac:dyDescent="0.25">
      <c r="A136" s="24"/>
    </row>
    <row r="137" spans="1:1" s="5" customFormat="1" x14ac:dyDescent="0.25">
      <c r="A137" s="24"/>
    </row>
    <row r="138" spans="1:1" s="5" customFormat="1" x14ac:dyDescent="0.25">
      <c r="A138" s="24"/>
    </row>
    <row r="139" spans="1:1" s="5" customFormat="1" x14ac:dyDescent="0.25">
      <c r="A139" s="24"/>
    </row>
    <row r="140" spans="1:1" s="5" customFormat="1" x14ac:dyDescent="0.25">
      <c r="A140" s="24"/>
    </row>
    <row r="141" spans="1:1" s="5" customFormat="1" x14ac:dyDescent="0.25">
      <c r="A141" s="24"/>
    </row>
    <row r="142" spans="1:1" s="5" customFormat="1" x14ac:dyDescent="0.25">
      <c r="A142" s="24"/>
    </row>
    <row r="143" spans="1:1" s="5" customFormat="1" x14ac:dyDescent="0.25">
      <c r="A143" s="24"/>
    </row>
    <row r="144" spans="1:1" s="5" customFormat="1" x14ac:dyDescent="0.25">
      <c r="A144" s="24"/>
    </row>
    <row r="145" spans="1:1" s="5" customFormat="1" x14ac:dyDescent="0.25">
      <c r="A145" s="24"/>
    </row>
    <row r="146" spans="1:1" s="5" customFormat="1" x14ac:dyDescent="0.25">
      <c r="A146" s="24"/>
    </row>
    <row r="147" spans="1:1" s="5" customFormat="1" x14ac:dyDescent="0.25">
      <c r="A147" s="24"/>
    </row>
    <row r="148" spans="1:1" s="5" customFormat="1" x14ac:dyDescent="0.25">
      <c r="A148" s="24"/>
    </row>
    <row r="149" spans="1:1" s="5" customFormat="1" x14ac:dyDescent="0.25">
      <c r="A149" s="24"/>
    </row>
    <row r="150" spans="1:1" s="5" customFormat="1" x14ac:dyDescent="0.25">
      <c r="A150" s="24"/>
    </row>
    <row r="151" spans="1:1" s="5" customFormat="1" x14ac:dyDescent="0.25">
      <c r="A151" s="24"/>
    </row>
    <row r="152" spans="1:1" s="5" customFormat="1" x14ac:dyDescent="0.25">
      <c r="A152" s="24"/>
    </row>
    <row r="153" spans="1:1" s="5" customFormat="1" x14ac:dyDescent="0.25">
      <c r="A153" s="24"/>
    </row>
    <row r="154" spans="1:1" s="5" customFormat="1" x14ac:dyDescent="0.25">
      <c r="A154" s="24"/>
    </row>
    <row r="155" spans="1:1" s="5" customFormat="1" x14ac:dyDescent="0.25">
      <c r="A155" s="24"/>
    </row>
    <row r="156" spans="1:1" s="5" customFormat="1" x14ac:dyDescent="0.25">
      <c r="A156" s="24"/>
    </row>
    <row r="157" spans="1:1" s="5" customFormat="1" x14ac:dyDescent="0.25">
      <c r="A157" s="24"/>
    </row>
    <row r="158" spans="1:1" s="5" customFormat="1" x14ac:dyDescent="0.25">
      <c r="A158" s="24"/>
    </row>
    <row r="159" spans="1:1" s="5" customFormat="1" x14ac:dyDescent="0.25">
      <c r="A159" s="24"/>
    </row>
    <row r="160" spans="1:1" s="5" customFormat="1" x14ac:dyDescent="0.25">
      <c r="A160" s="24"/>
    </row>
    <row r="161" spans="1:1" s="5" customFormat="1" x14ac:dyDescent="0.25">
      <c r="A161" s="24"/>
    </row>
    <row r="162" spans="1:1" s="5" customFormat="1" x14ac:dyDescent="0.25">
      <c r="A162" s="24"/>
    </row>
    <row r="163" spans="1:1" s="5" customFormat="1" x14ac:dyDescent="0.25">
      <c r="A163" s="24"/>
    </row>
    <row r="164" spans="1:1" s="5" customFormat="1" x14ac:dyDescent="0.25">
      <c r="A164" s="24"/>
    </row>
    <row r="165" spans="1:1" s="5" customFormat="1" x14ac:dyDescent="0.25">
      <c r="A165" s="24"/>
    </row>
    <row r="166" spans="1:1" s="5" customFormat="1" x14ac:dyDescent="0.25">
      <c r="A166" s="24"/>
    </row>
    <row r="167" spans="1:1" s="5" customFormat="1" x14ac:dyDescent="0.25">
      <c r="A167" s="24"/>
    </row>
    <row r="168" spans="1:1" s="5" customFormat="1" x14ac:dyDescent="0.25">
      <c r="A168" s="24"/>
    </row>
    <row r="169" spans="1:1" s="5" customFormat="1" x14ac:dyDescent="0.25">
      <c r="A169" s="24"/>
    </row>
    <row r="170" spans="1:1" s="5" customFormat="1" x14ac:dyDescent="0.25">
      <c r="A170" s="24"/>
    </row>
    <row r="171" spans="1:1" s="5" customFormat="1" x14ac:dyDescent="0.25">
      <c r="A171" s="24"/>
    </row>
    <row r="172" spans="1:1" s="5" customFormat="1" x14ac:dyDescent="0.25">
      <c r="A172" s="24"/>
    </row>
    <row r="173" spans="1:1" s="5" customFormat="1" x14ac:dyDescent="0.25">
      <c r="A173" s="24"/>
    </row>
    <row r="174" spans="1:1" s="5" customFormat="1" x14ac:dyDescent="0.25">
      <c r="A174" s="24"/>
    </row>
    <row r="175" spans="1:1" s="5" customFormat="1" x14ac:dyDescent="0.25">
      <c r="A175" s="24"/>
    </row>
    <row r="176" spans="1:1" s="5" customFormat="1" x14ac:dyDescent="0.25">
      <c r="A176" s="24"/>
    </row>
    <row r="177" spans="1:1" s="5" customFormat="1" x14ac:dyDescent="0.25">
      <c r="A177" s="24"/>
    </row>
    <row r="178" spans="1:1" s="5" customFormat="1" x14ac:dyDescent="0.25">
      <c r="A178" s="24"/>
    </row>
    <row r="179" spans="1:1" s="5" customFormat="1" x14ac:dyDescent="0.25">
      <c r="A179" s="24"/>
    </row>
    <row r="180" spans="1:1" s="5" customFormat="1" x14ac:dyDescent="0.25">
      <c r="A180" s="24"/>
    </row>
    <row r="181" spans="1:1" s="5" customFormat="1" x14ac:dyDescent="0.25">
      <c r="A181" s="24"/>
    </row>
    <row r="182" spans="1:1" s="5" customFormat="1" x14ac:dyDescent="0.25">
      <c r="A182" s="24"/>
    </row>
    <row r="183" spans="1:1" s="5" customFormat="1" x14ac:dyDescent="0.25">
      <c r="A183" s="24"/>
    </row>
    <row r="184" spans="1:1" s="5" customFormat="1" x14ac:dyDescent="0.25">
      <c r="A184" s="24"/>
    </row>
    <row r="185" spans="1:1" s="5" customFormat="1" x14ac:dyDescent="0.25">
      <c r="A185" s="24"/>
    </row>
    <row r="186" spans="1:1" s="5" customFormat="1" x14ac:dyDescent="0.25">
      <c r="A186" s="24"/>
    </row>
    <row r="187" spans="1:1" s="5" customFormat="1" x14ac:dyDescent="0.25">
      <c r="A187" s="24"/>
    </row>
    <row r="188" spans="1:1" s="5" customFormat="1" x14ac:dyDescent="0.25">
      <c r="A188" s="24"/>
    </row>
    <row r="189" spans="1:1" s="5" customFormat="1" x14ac:dyDescent="0.25">
      <c r="A189" s="24"/>
    </row>
    <row r="190" spans="1:1" s="5" customFormat="1" x14ac:dyDescent="0.25">
      <c r="A190" s="24"/>
    </row>
    <row r="191" spans="1:1" s="5" customFormat="1" x14ac:dyDescent="0.25">
      <c r="A191" s="24"/>
    </row>
    <row r="192" spans="1:1" s="5" customFormat="1" x14ac:dyDescent="0.25">
      <c r="A192" s="24"/>
    </row>
    <row r="193" spans="1:1" s="5" customFormat="1" x14ac:dyDescent="0.25">
      <c r="A193" s="24"/>
    </row>
    <row r="194" spans="1:1" s="5" customFormat="1" x14ac:dyDescent="0.25">
      <c r="A194" s="24"/>
    </row>
    <row r="195" spans="1:1" s="5" customFormat="1" x14ac:dyDescent="0.25">
      <c r="A195" s="24"/>
    </row>
    <row r="196" spans="1:1" s="5" customFormat="1" x14ac:dyDescent="0.25">
      <c r="A196" s="24"/>
    </row>
    <row r="197" spans="1:1" s="5" customFormat="1" x14ac:dyDescent="0.25">
      <c r="A197" s="24"/>
    </row>
    <row r="198" spans="1:1" s="5" customFormat="1" x14ac:dyDescent="0.25">
      <c r="A198" s="24"/>
    </row>
    <row r="199" spans="1:1" s="5" customFormat="1" x14ac:dyDescent="0.25">
      <c r="A199" s="24"/>
    </row>
    <row r="200" spans="1:1" s="5" customFormat="1" x14ac:dyDescent="0.25">
      <c r="A200" s="24"/>
    </row>
    <row r="201" spans="1:1" s="5" customFormat="1" x14ac:dyDescent="0.25">
      <c r="A201" s="24"/>
    </row>
    <row r="202" spans="1:1" s="5" customFormat="1" x14ac:dyDescent="0.25">
      <c r="A202" s="24"/>
    </row>
    <row r="203" spans="1:1" s="5" customFormat="1" x14ac:dyDescent="0.25">
      <c r="A203" s="24"/>
    </row>
    <row r="204" spans="1:1" s="5" customFormat="1" x14ac:dyDescent="0.25">
      <c r="A204" s="24"/>
    </row>
    <row r="205" spans="1:1" s="5" customFormat="1" x14ac:dyDescent="0.25">
      <c r="A205" s="24"/>
    </row>
    <row r="206" spans="1:1" s="5" customFormat="1" x14ac:dyDescent="0.25">
      <c r="A206" s="24"/>
    </row>
    <row r="207" spans="1:1" s="5" customFormat="1" x14ac:dyDescent="0.25">
      <c r="A207" s="24"/>
    </row>
    <row r="208" spans="1:1" s="5" customFormat="1" x14ac:dyDescent="0.25">
      <c r="A208" s="24"/>
    </row>
    <row r="209" spans="1:1" s="5" customFormat="1" x14ac:dyDescent="0.25">
      <c r="A209" s="24"/>
    </row>
    <row r="210" spans="1:1" s="5" customFormat="1" x14ac:dyDescent="0.25">
      <c r="A210" s="24"/>
    </row>
    <row r="211" spans="1:1" s="5" customFormat="1" x14ac:dyDescent="0.25">
      <c r="A211" s="24"/>
    </row>
    <row r="212" spans="1:1" s="5" customFormat="1" x14ac:dyDescent="0.25">
      <c r="A212" s="24"/>
    </row>
    <row r="213" spans="1:1" s="5" customFormat="1" x14ac:dyDescent="0.25">
      <c r="A213" s="24"/>
    </row>
    <row r="214" spans="1:1" s="5" customFormat="1" x14ac:dyDescent="0.25">
      <c r="A214" s="24"/>
    </row>
    <row r="215" spans="1:1" s="5" customFormat="1" x14ac:dyDescent="0.25">
      <c r="A215" s="24"/>
    </row>
    <row r="216" spans="1:1" s="5" customFormat="1" x14ac:dyDescent="0.25">
      <c r="A216" s="24"/>
    </row>
    <row r="217" spans="1:1" s="5" customFormat="1" x14ac:dyDescent="0.25">
      <c r="A217" s="24"/>
    </row>
    <row r="218" spans="1:1" s="5" customFormat="1" x14ac:dyDescent="0.25">
      <c r="A218" s="24"/>
    </row>
    <row r="219" spans="1:1" s="5" customFormat="1" x14ac:dyDescent="0.25">
      <c r="A219" s="24"/>
    </row>
    <row r="220" spans="1:1" s="5" customFormat="1" x14ac:dyDescent="0.25">
      <c r="A220" s="24"/>
    </row>
    <row r="221" spans="1:1" s="5" customFormat="1" x14ac:dyDescent="0.25">
      <c r="A221" s="24"/>
    </row>
    <row r="222" spans="1:1" s="5" customFormat="1" x14ac:dyDescent="0.25">
      <c r="A222" s="24"/>
    </row>
    <row r="223" spans="1:1" s="5" customFormat="1" x14ac:dyDescent="0.25">
      <c r="A223" s="24"/>
    </row>
    <row r="224" spans="1:1" s="5" customFormat="1" x14ac:dyDescent="0.25">
      <c r="A224" s="24"/>
    </row>
    <row r="225" spans="1:1" s="5" customFormat="1" x14ac:dyDescent="0.25">
      <c r="A225" s="24"/>
    </row>
    <row r="226" spans="1:1" s="5" customFormat="1" x14ac:dyDescent="0.25">
      <c r="A226" s="24"/>
    </row>
    <row r="227" spans="1:1" s="5" customFormat="1" x14ac:dyDescent="0.25">
      <c r="A227" s="24"/>
    </row>
    <row r="228" spans="1:1" s="5" customFormat="1" x14ac:dyDescent="0.25">
      <c r="A228" s="24"/>
    </row>
    <row r="229" spans="1:1" s="5" customFormat="1" x14ac:dyDescent="0.25">
      <c r="A229" s="24"/>
    </row>
    <row r="230" spans="1:1" s="5" customFormat="1" x14ac:dyDescent="0.25">
      <c r="A230" s="24"/>
    </row>
    <row r="231" spans="1:1" s="5" customFormat="1" x14ac:dyDescent="0.25">
      <c r="A231" s="24"/>
    </row>
    <row r="232" spans="1:1" s="5" customFormat="1" x14ac:dyDescent="0.25">
      <c r="A232" s="24"/>
    </row>
    <row r="233" spans="1:1" s="5" customFormat="1" x14ac:dyDescent="0.25">
      <c r="A233" s="24"/>
    </row>
    <row r="234" spans="1:1" s="5" customFormat="1" x14ac:dyDescent="0.25">
      <c r="A234" s="24"/>
    </row>
    <row r="235" spans="1:1" s="5" customFormat="1" x14ac:dyDescent="0.25">
      <c r="A235" s="24"/>
    </row>
    <row r="236" spans="1:1" s="5" customFormat="1" x14ac:dyDescent="0.25">
      <c r="A236" s="24"/>
    </row>
    <row r="237" spans="1:1" s="5" customFormat="1" x14ac:dyDescent="0.25">
      <c r="A237" s="24"/>
    </row>
    <row r="238" spans="1:1" s="5" customFormat="1" x14ac:dyDescent="0.25">
      <c r="A238" s="24"/>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workbookViewId="0">
      <selection sqref="A1:I2"/>
    </sheetView>
  </sheetViews>
  <sheetFormatPr defaultRowHeight="13.2" x14ac:dyDescent="0.25"/>
  <cols>
    <col min="3" max="4" width="9.109375" style="40" customWidth="1"/>
    <col min="5" max="5" width="9.44140625" style="40" customWidth="1"/>
    <col min="6" max="9" width="9.109375" style="40" customWidth="1"/>
    <col min="11" max="11" width="10.5546875" customWidth="1"/>
    <col min="13" max="13" width="10.88671875" customWidth="1"/>
  </cols>
  <sheetData>
    <row r="1" spans="1:13" ht="13.8" thickTop="1" x14ac:dyDescent="0.25">
      <c r="A1" s="315" t="s">
        <v>21</v>
      </c>
      <c r="B1" s="316"/>
      <c r="C1" s="316"/>
      <c r="D1" s="316"/>
      <c r="E1" s="316"/>
      <c r="F1" s="316"/>
      <c r="G1" s="316"/>
      <c r="H1" s="316"/>
      <c r="I1" s="316"/>
      <c r="J1" s="43" t="s">
        <v>19</v>
      </c>
      <c r="K1" s="44"/>
      <c r="L1" s="43" t="s">
        <v>20</v>
      </c>
      <c r="M1" s="45"/>
    </row>
    <row r="2" spans="1:13" ht="13.8" thickBot="1" x14ac:dyDescent="0.3">
      <c r="A2" s="317"/>
      <c r="B2" s="318"/>
      <c r="C2" s="318"/>
      <c r="D2" s="318"/>
      <c r="E2" s="318"/>
      <c r="F2" s="318"/>
      <c r="G2" s="318"/>
      <c r="H2" s="318"/>
      <c r="I2" s="318"/>
      <c r="J2" s="46"/>
      <c r="K2" s="46"/>
      <c r="L2" s="46"/>
      <c r="M2" s="47"/>
    </row>
    <row r="3" spans="1:13" ht="13.8"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A1" sqref="AA1"/>
    </sheetView>
  </sheetViews>
  <sheetFormatPr defaultColWidth="9.109375" defaultRowHeight="13.2" x14ac:dyDescent="0.25"/>
  <cols>
    <col min="1" max="1" width="17.88671875" style="23" bestFit="1" customWidth="1"/>
    <col min="2" max="2" width="7" style="3" bestFit="1" customWidth="1"/>
    <col min="3" max="3" width="7" style="3" customWidth="1"/>
    <col min="4" max="4" width="14.33203125" style="3" bestFit="1" customWidth="1"/>
    <col min="5" max="14" width="6.33203125" style="3" customWidth="1"/>
    <col min="15" max="15" width="7.88671875" style="3" customWidth="1"/>
    <col min="16" max="26" width="6.33203125" style="3" customWidth="1"/>
    <col min="27" max="27" width="17.88671875" style="3" bestFit="1" customWidth="1"/>
    <col min="28" max="30" width="6.33203125" style="3" customWidth="1"/>
    <col min="31" max="16384" width="9.109375" style="3"/>
  </cols>
  <sheetData>
    <row r="1" spans="1:28" ht="18.75" customHeight="1" x14ac:dyDescent="0.25">
      <c r="B1" s="13"/>
      <c r="C1" s="15"/>
      <c r="D1" s="15"/>
      <c r="E1" s="15"/>
      <c r="F1" s="15"/>
      <c r="G1" s="16"/>
      <c r="H1" s="16"/>
      <c r="I1" s="16"/>
      <c r="J1" s="16"/>
    </row>
    <row r="2" spans="1:28" ht="45.75" customHeight="1" x14ac:dyDescent="0.25">
      <c r="B2" s="16"/>
      <c r="C2" s="16"/>
      <c r="D2" s="16"/>
      <c r="E2" s="16"/>
      <c r="F2" s="15"/>
      <c r="G2" s="16"/>
    </row>
    <row r="3" spans="1:28" ht="34.5" customHeight="1" x14ac:dyDescent="0.25">
      <c r="B3" s="14"/>
      <c r="C3" s="14"/>
      <c r="D3" s="14"/>
      <c r="E3" s="14"/>
      <c r="F3" s="14"/>
      <c r="G3" s="14"/>
      <c r="H3" s="14"/>
      <c r="I3" s="14"/>
      <c r="J3" s="14"/>
      <c r="K3" s="14"/>
      <c r="L3" s="15"/>
      <c r="M3" s="15"/>
      <c r="N3" s="15"/>
      <c r="O3" s="14"/>
      <c r="P3" s="14"/>
      <c r="Q3" s="15"/>
      <c r="R3" s="15"/>
    </row>
    <row r="4" spans="1:28" ht="17.25" customHeight="1" x14ac:dyDescent="0.25">
      <c r="B4" s="14"/>
      <c r="E4" s="4"/>
      <c r="F4" s="4"/>
      <c r="G4" s="4"/>
    </row>
    <row r="5" spans="1:28" ht="29.25" customHeight="1" x14ac:dyDescent="0.25">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x14ac:dyDescent="0.25"/>
    <row r="11" spans="1:28" ht="15" customHeight="1" x14ac:dyDescent="0.25"/>
    <row r="12" spans="1:28" s="5" customFormat="1" x14ac:dyDescent="0.25">
      <c r="A12" s="24"/>
    </row>
    <row r="13" spans="1:28" s="5" customFormat="1" x14ac:dyDescent="0.25">
      <c r="A13" s="24"/>
    </row>
    <row r="14" spans="1:28" s="22" customFormat="1" x14ac:dyDescent="0.25">
      <c r="A14" s="23"/>
      <c r="B14" s="5"/>
    </row>
    <row r="15" spans="1:28" s="5" customFormat="1" x14ac:dyDescent="0.25">
      <c r="A15" s="24"/>
    </row>
    <row r="16" spans="1:28" s="5" customFormat="1" x14ac:dyDescent="0.25">
      <c r="A16" s="24"/>
      <c r="B16" s="8"/>
    </row>
    <row r="17" spans="1:2" s="5" customFormat="1" x14ac:dyDescent="0.25">
      <c r="A17" s="24"/>
      <c r="B17" s="8"/>
    </row>
    <row r="18" spans="1:2" s="5" customFormat="1" x14ac:dyDescent="0.25">
      <c r="A18" s="24"/>
      <c r="B18" s="8"/>
    </row>
    <row r="19" spans="1:2" s="5" customFormat="1" x14ac:dyDescent="0.25">
      <c r="A19" s="24"/>
      <c r="B19" s="8"/>
    </row>
    <row r="20" spans="1:2" s="5" customFormat="1" x14ac:dyDescent="0.25">
      <c r="A20" s="24"/>
      <c r="B20" s="9"/>
    </row>
    <row r="21" spans="1:2" s="5" customFormat="1" x14ac:dyDescent="0.25">
      <c r="A21" s="24"/>
      <c r="B21" s="9"/>
    </row>
    <row r="22" spans="1:2" s="5" customFormat="1" x14ac:dyDescent="0.25">
      <c r="A22" s="24"/>
      <c r="B22" s="9"/>
    </row>
    <row r="23" spans="1:2" s="5" customFormat="1" x14ac:dyDescent="0.25">
      <c r="A23" s="24"/>
      <c r="B23" s="9"/>
    </row>
    <row r="24" spans="1:2" s="5" customFormat="1" x14ac:dyDescent="0.25">
      <c r="A24" s="24"/>
      <c r="B24" s="9"/>
    </row>
    <row r="25" spans="1:2" s="5" customFormat="1" x14ac:dyDescent="0.25">
      <c r="A25" s="24"/>
      <c r="B25" s="9"/>
    </row>
    <row r="26" spans="1:2" s="5" customFormat="1" x14ac:dyDescent="0.25">
      <c r="A26" s="24"/>
      <c r="B26" s="9"/>
    </row>
    <row r="27" spans="1:2" s="5" customFormat="1" x14ac:dyDescent="0.25">
      <c r="A27" s="24"/>
      <c r="B27" s="9"/>
    </row>
    <row r="28" spans="1:2" s="5" customFormat="1" x14ac:dyDescent="0.25">
      <c r="A28" s="24"/>
      <c r="B28" s="9"/>
    </row>
    <row r="29" spans="1:2" s="5" customFormat="1" x14ac:dyDescent="0.25">
      <c r="A29" s="24"/>
      <c r="B29" s="8"/>
    </row>
    <row r="30" spans="1:2" s="5" customFormat="1" x14ac:dyDescent="0.25">
      <c r="A30" s="24"/>
    </row>
    <row r="31" spans="1:2" s="5" customFormat="1" x14ac:dyDescent="0.25">
      <c r="A31" s="24"/>
    </row>
    <row r="32" spans="1:2" s="5" customFormat="1" x14ac:dyDescent="0.25">
      <c r="A32" s="24"/>
    </row>
    <row r="33" spans="1:1" s="5" customFormat="1" x14ac:dyDescent="0.25">
      <c r="A33" s="24"/>
    </row>
    <row r="34" spans="1:1" s="5" customFormat="1" x14ac:dyDescent="0.25">
      <c r="A34" s="24"/>
    </row>
    <row r="35" spans="1:1" s="5" customFormat="1" x14ac:dyDescent="0.25">
      <c r="A35" s="24"/>
    </row>
    <row r="36" spans="1:1" s="5" customFormat="1" x14ac:dyDescent="0.25">
      <c r="A36" s="24"/>
    </row>
    <row r="37" spans="1:1" s="5" customFormat="1" x14ac:dyDescent="0.25">
      <c r="A37" s="24"/>
    </row>
    <row r="38" spans="1:1" s="5" customFormat="1" x14ac:dyDescent="0.25">
      <c r="A38" s="24"/>
    </row>
    <row r="39" spans="1:1" s="5" customFormat="1" x14ac:dyDescent="0.25">
      <c r="A39" s="24"/>
    </row>
    <row r="40" spans="1:1" s="5" customFormat="1" x14ac:dyDescent="0.25">
      <c r="A40" s="24"/>
    </row>
    <row r="41" spans="1:1" s="5" customFormat="1" x14ac:dyDescent="0.25">
      <c r="A41" s="24"/>
    </row>
    <row r="42" spans="1:1" s="5" customFormat="1" x14ac:dyDescent="0.25">
      <c r="A42" s="24"/>
    </row>
    <row r="43" spans="1:1" s="5" customFormat="1" x14ac:dyDescent="0.25">
      <c r="A43" s="24"/>
    </row>
    <row r="44" spans="1:1" s="5" customFormat="1" x14ac:dyDescent="0.25">
      <c r="A44" s="24"/>
    </row>
    <row r="45" spans="1:1" s="5" customFormat="1" x14ac:dyDescent="0.25">
      <c r="A45" s="24"/>
    </row>
    <row r="46" spans="1:1" s="5" customFormat="1" x14ac:dyDescent="0.25">
      <c r="A46" s="24"/>
    </row>
    <row r="47" spans="1:1" s="5" customFormat="1" x14ac:dyDescent="0.25">
      <c r="A47" s="24"/>
    </row>
    <row r="48" spans="1:1" s="5" customFormat="1" x14ac:dyDescent="0.25">
      <c r="A48" s="24"/>
    </row>
    <row r="49" spans="1:1" s="5" customFormat="1" x14ac:dyDescent="0.25">
      <c r="A49" s="24"/>
    </row>
    <row r="50" spans="1:1" s="5" customFormat="1" x14ac:dyDescent="0.25">
      <c r="A50" s="24"/>
    </row>
    <row r="51" spans="1:1" s="5" customFormat="1" x14ac:dyDescent="0.25">
      <c r="A51" s="24"/>
    </row>
    <row r="52" spans="1:1" s="5" customFormat="1" x14ac:dyDescent="0.25">
      <c r="A52" s="24"/>
    </row>
    <row r="53" spans="1:1" s="5" customFormat="1" x14ac:dyDescent="0.25">
      <c r="A53" s="24"/>
    </row>
    <row r="54" spans="1:1" s="5" customFormat="1" x14ac:dyDescent="0.25">
      <c r="A54" s="24"/>
    </row>
    <row r="55" spans="1:1" s="5" customFormat="1" x14ac:dyDescent="0.25">
      <c r="A55" s="24"/>
    </row>
    <row r="56" spans="1:1" s="5" customFormat="1" x14ac:dyDescent="0.25">
      <c r="A56" s="24"/>
    </row>
    <row r="57" spans="1:1" s="5" customFormat="1" x14ac:dyDescent="0.25">
      <c r="A57" s="24"/>
    </row>
    <row r="58" spans="1:1" s="5" customFormat="1" x14ac:dyDescent="0.25">
      <c r="A58" s="24"/>
    </row>
    <row r="59" spans="1:1" s="5" customFormat="1" x14ac:dyDescent="0.25">
      <c r="A59" s="24"/>
    </row>
    <row r="60" spans="1:1" s="5" customFormat="1" x14ac:dyDescent="0.25">
      <c r="A60" s="24"/>
    </row>
    <row r="61" spans="1:1" s="5" customFormat="1" x14ac:dyDescent="0.25">
      <c r="A61" s="24"/>
    </row>
    <row r="62" spans="1:1" s="5" customFormat="1" x14ac:dyDescent="0.25">
      <c r="A62" s="24"/>
    </row>
    <row r="63" spans="1:1" s="5" customFormat="1" x14ac:dyDescent="0.25">
      <c r="A63" s="24"/>
    </row>
    <row r="64" spans="1:1" s="5" customFormat="1" x14ac:dyDescent="0.25">
      <c r="A64" s="24"/>
    </row>
    <row r="65" spans="1:1" s="5" customFormat="1" x14ac:dyDescent="0.25">
      <c r="A65" s="24"/>
    </row>
    <row r="66" spans="1:1" s="5" customFormat="1" x14ac:dyDescent="0.25">
      <c r="A66" s="24"/>
    </row>
    <row r="67" spans="1:1" s="5" customFormat="1" x14ac:dyDescent="0.25">
      <c r="A67" s="24"/>
    </row>
    <row r="68" spans="1:1" s="5" customFormat="1" x14ac:dyDescent="0.25">
      <c r="A68" s="24"/>
    </row>
    <row r="69" spans="1:1" s="5" customFormat="1" x14ac:dyDescent="0.25">
      <c r="A69" s="24"/>
    </row>
    <row r="70" spans="1:1" s="5" customFormat="1" x14ac:dyDescent="0.25">
      <c r="A70" s="24"/>
    </row>
    <row r="71" spans="1:1" s="5" customFormat="1" x14ac:dyDescent="0.25">
      <c r="A71" s="24"/>
    </row>
    <row r="72" spans="1:1" s="5" customFormat="1" x14ac:dyDescent="0.25">
      <c r="A72" s="24"/>
    </row>
    <row r="73" spans="1:1" s="5" customFormat="1" x14ac:dyDescent="0.25">
      <c r="A73" s="24"/>
    </row>
    <row r="74" spans="1:1" s="5" customFormat="1" x14ac:dyDescent="0.25">
      <c r="A74" s="24"/>
    </row>
    <row r="75" spans="1:1" s="5" customFormat="1" x14ac:dyDescent="0.25">
      <c r="A75" s="24"/>
    </row>
    <row r="76" spans="1:1" s="5" customFormat="1" x14ac:dyDescent="0.25">
      <c r="A76" s="24"/>
    </row>
    <row r="77" spans="1:1" s="5" customFormat="1" x14ac:dyDescent="0.25">
      <c r="A77" s="24"/>
    </row>
    <row r="78" spans="1:1" s="5" customFormat="1" x14ac:dyDescent="0.25">
      <c r="A78" s="24"/>
    </row>
    <row r="79" spans="1:1" s="5" customFormat="1" x14ac:dyDescent="0.25">
      <c r="A79" s="24"/>
    </row>
    <row r="80" spans="1:1" s="5" customFormat="1" x14ac:dyDescent="0.25">
      <c r="A80" s="24"/>
    </row>
    <row r="81" spans="1:1" s="5" customFormat="1" x14ac:dyDescent="0.25">
      <c r="A81" s="24"/>
    </row>
    <row r="82" spans="1:1" s="5" customFormat="1" x14ac:dyDescent="0.25">
      <c r="A82" s="24"/>
    </row>
    <row r="83" spans="1:1" s="5" customFormat="1" x14ac:dyDescent="0.25">
      <c r="A83" s="24"/>
    </row>
    <row r="84" spans="1:1" s="5" customFormat="1" x14ac:dyDescent="0.25">
      <c r="A84" s="24"/>
    </row>
    <row r="85" spans="1:1" s="5" customFormat="1" x14ac:dyDescent="0.25">
      <c r="A85" s="24"/>
    </row>
    <row r="86" spans="1:1" s="5" customFormat="1" x14ac:dyDescent="0.25">
      <c r="A86" s="24"/>
    </row>
    <row r="87" spans="1:1" s="5" customFormat="1" x14ac:dyDescent="0.25">
      <c r="A87" s="24"/>
    </row>
    <row r="88" spans="1:1" s="5" customFormat="1" x14ac:dyDescent="0.25">
      <c r="A88" s="24"/>
    </row>
    <row r="89" spans="1:1" s="5" customFormat="1" x14ac:dyDescent="0.25">
      <c r="A89" s="24"/>
    </row>
    <row r="90" spans="1:1" s="5" customFormat="1" x14ac:dyDescent="0.25">
      <c r="A90" s="24"/>
    </row>
    <row r="91" spans="1:1" s="5" customFormat="1" x14ac:dyDescent="0.25">
      <c r="A91" s="24"/>
    </row>
    <row r="92" spans="1:1" s="5" customFormat="1" x14ac:dyDescent="0.25">
      <c r="A92" s="24"/>
    </row>
    <row r="93" spans="1:1" s="5" customFormat="1" x14ac:dyDescent="0.25">
      <c r="A93" s="24"/>
    </row>
    <row r="94" spans="1:1" s="5" customFormat="1" x14ac:dyDescent="0.25">
      <c r="A94" s="24"/>
    </row>
    <row r="95" spans="1:1" s="5" customFormat="1" x14ac:dyDescent="0.25">
      <c r="A95" s="24"/>
    </row>
    <row r="96" spans="1:1" s="5" customFormat="1" x14ac:dyDescent="0.25">
      <c r="A96" s="24"/>
    </row>
    <row r="97" spans="1:1" s="5" customFormat="1" x14ac:dyDescent="0.25">
      <c r="A97" s="24"/>
    </row>
    <row r="98" spans="1:1" s="5" customFormat="1" x14ac:dyDescent="0.25">
      <c r="A98" s="24"/>
    </row>
    <row r="99" spans="1:1" s="5" customFormat="1" x14ac:dyDescent="0.25">
      <c r="A99" s="24"/>
    </row>
    <row r="100" spans="1:1" s="5" customFormat="1" x14ac:dyDescent="0.25">
      <c r="A100" s="24"/>
    </row>
    <row r="101" spans="1:1" s="5" customFormat="1" x14ac:dyDescent="0.25">
      <c r="A101" s="24"/>
    </row>
    <row r="102" spans="1:1" s="5" customFormat="1" x14ac:dyDescent="0.25">
      <c r="A102" s="24"/>
    </row>
    <row r="103" spans="1:1" s="5" customFormat="1" x14ac:dyDescent="0.25">
      <c r="A103" s="24"/>
    </row>
    <row r="104" spans="1:1" s="5" customFormat="1" x14ac:dyDescent="0.25">
      <c r="A104" s="24"/>
    </row>
    <row r="105" spans="1:1" s="5" customFormat="1" x14ac:dyDescent="0.25">
      <c r="A105" s="24"/>
    </row>
    <row r="106" spans="1:1" s="5" customFormat="1" x14ac:dyDescent="0.25">
      <c r="A106" s="24"/>
    </row>
    <row r="107" spans="1:1" s="5" customFormat="1" x14ac:dyDescent="0.25">
      <c r="A107" s="24"/>
    </row>
    <row r="108" spans="1:1" s="5" customFormat="1" x14ac:dyDescent="0.25">
      <c r="A108" s="24"/>
    </row>
    <row r="109" spans="1:1" s="5" customFormat="1" x14ac:dyDescent="0.25">
      <c r="A109" s="24"/>
    </row>
    <row r="110" spans="1:1" s="5" customFormat="1" x14ac:dyDescent="0.25">
      <c r="A110" s="24"/>
    </row>
    <row r="111" spans="1:1" s="5" customFormat="1" x14ac:dyDescent="0.25">
      <c r="A111" s="24"/>
    </row>
    <row r="112" spans="1:1" s="5" customFormat="1" x14ac:dyDescent="0.25">
      <c r="A112" s="24"/>
    </row>
    <row r="113" spans="1:1" s="5" customFormat="1" x14ac:dyDescent="0.25">
      <c r="A113" s="24"/>
    </row>
    <row r="114" spans="1:1" s="5" customFormat="1" x14ac:dyDescent="0.25">
      <c r="A114" s="24"/>
    </row>
    <row r="115" spans="1:1" s="5" customFormat="1" x14ac:dyDescent="0.25">
      <c r="A115" s="24"/>
    </row>
    <row r="116" spans="1:1" s="5" customFormat="1" x14ac:dyDescent="0.25">
      <c r="A116" s="24"/>
    </row>
    <row r="117" spans="1:1" s="5" customFormat="1" x14ac:dyDescent="0.25">
      <c r="A117" s="24"/>
    </row>
    <row r="118" spans="1:1" s="5" customFormat="1" x14ac:dyDescent="0.25">
      <c r="A118" s="24"/>
    </row>
    <row r="119" spans="1:1" s="5" customFormat="1" x14ac:dyDescent="0.25">
      <c r="A119" s="24"/>
    </row>
    <row r="120" spans="1:1" s="5" customFormat="1" x14ac:dyDescent="0.25">
      <c r="A120" s="24"/>
    </row>
    <row r="121" spans="1:1" s="5" customFormat="1" x14ac:dyDescent="0.25">
      <c r="A121" s="24"/>
    </row>
    <row r="122" spans="1:1" s="5" customFormat="1" x14ac:dyDescent="0.25">
      <c r="A122" s="24"/>
    </row>
    <row r="123" spans="1:1" s="5" customFormat="1" x14ac:dyDescent="0.25">
      <c r="A123" s="24"/>
    </row>
    <row r="124" spans="1:1" s="5" customFormat="1" x14ac:dyDescent="0.25">
      <c r="A124" s="24"/>
    </row>
    <row r="125" spans="1:1" s="5" customFormat="1" x14ac:dyDescent="0.25">
      <c r="A125" s="24"/>
    </row>
    <row r="126" spans="1:1" s="5" customFormat="1" x14ac:dyDescent="0.25">
      <c r="A126" s="24"/>
    </row>
    <row r="127" spans="1:1" s="5" customFormat="1" x14ac:dyDescent="0.25">
      <c r="A127" s="24"/>
    </row>
    <row r="128" spans="1:1" s="5" customFormat="1" x14ac:dyDescent="0.25">
      <c r="A128" s="24"/>
    </row>
    <row r="129" spans="1:1" s="5" customFormat="1" x14ac:dyDescent="0.25">
      <c r="A129" s="24"/>
    </row>
    <row r="130" spans="1:1" s="5" customFormat="1" x14ac:dyDescent="0.25">
      <c r="A130" s="24"/>
    </row>
    <row r="131" spans="1:1" s="5" customFormat="1" x14ac:dyDescent="0.25">
      <c r="A131" s="24"/>
    </row>
    <row r="132" spans="1:1" s="5" customFormat="1" x14ac:dyDescent="0.25">
      <c r="A132" s="24"/>
    </row>
    <row r="133" spans="1:1" s="5" customFormat="1" x14ac:dyDescent="0.25">
      <c r="A133" s="24"/>
    </row>
    <row r="134" spans="1:1" s="5" customFormat="1" x14ac:dyDescent="0.25">
      <c r="A134" s="24"/>
    </row>
    <row r="135" spans="1:1" s="5" customFormat="1" x14ac:dyDescent="0.25">
      <c r="A135" s="24"/>
    </row>
    <row r="136" spans="1:1" s="5" customFormat="1" x14ac:dyDescent="0.25">
      <c r="A136" s="24"/>
    </row>
    <row r="137" spans="1:1" s="5" customFormat="1" x14ac:dyDescent="0.25">
      <c r="A137" s="24"/>
    </row>
    <row r="138" spans="1:1" s="5" customFormat="1" x14ac:dyDescent="0.25">
      <c r="A138" s="24"/>
    </row>
    <row r="139" spans="1:1" s="5" customFormat="1" x14ac:dyDescent="0.25">
      <c r="A139" s="24"/>
    </row>
    <row r="140" spans="1:1" s="5" customFormat="1" x14ac:dyDescent="0.25">
      <c r="A140" s="24"/>
    </row>
    <row r="141" spans="1:1" s="5" customFormat="1" x14ac:dyDescent="0.25">
      <c r="A141" s="24"/>
    </row>
    <row r="142" spans="1:1" s="5" customFormat="1" x14ac:dyDescent="0.25">
      <c r="A142" s="24"/>
    </row>
    <row r="143" spans="1:1" s="5" customFormat="1" x14ac:dyDescent="0.25">
      <c r="A143" s="24"/>
    </row>
    <row r="144" spans="1:1" s="5" customFormat="1" x14ac:dyDescent="0.25">
      <c r="A144" s="24"/>
    </row>
    <row r="145" spans="1:1" s="5" customFormat="1" x14ac:dyDescent="0.25">
      <c r="A145" s="24"/>
    </row>
    <row r="146" spans="1:1" s="5" customFormat="1" x14ac:dyDescent="0.25">
      <c r="A146" s="24"/>
    </row>
    <row r="147" spans="1:1" s="5" customFormat="1" x14ac:dyDescent="0.25">
      <c r="A147" s="24"/>
    </row>
    <row r="148" spans="1:1" s="5" customFormat="1" x14ac:dyDescent="0.25">
      <c r="A148" s="24"/>
    </row>
    <row r="149" spans="1:1" s="5" customFormat="1" x14ac:dyDescent="0.25">
      <c r="A149" s="24"/>
    </row>
    <row r="150" spans="1:1" s="5" customFormat="1" x14ac:dyDescent="0.25">
      <c r="A150" s="24"/>
    </row>
    <row r="151" spans="1:1" s="5" customFormat="1" x14ac:dyDescent="0.25">
      <c r="A151" s="24"/>
    </row>
    <row r="152" spans="1:1" s="5" customFormat="1" x14ac:dyDescent="0.25">
      <c r="A152" s="24"/>
    </row>
    <row r="153" spans="1:1" s="5" customFormat="1" x14ac:dyDescent="0.25">
      <c r="A153" s="24"/>
    </row>
    <row r="154" spans="1:1" s="5" customFormat="1" x14ac:dyDescent="0.25">
      <c r="A154" s="24"/>
    </row>
    <row r="155" spans="1:1" s="5" customFormat="1" x14ac:dyDescent="0.25">
      <c r="A155" s="24"/>
    </row>
    <row r="156" spans="1:1" s="5" customFormat="1" x14ac:dyDescent="0.25">
      <c r="A156" s="24"/>
    </row>
    <row r="157" spans="1:1" s="5" customFormat="1" x14ac:dyDescent="0.25">
      <c r="A157" s="24"/>
    </row>
    <row r="158" spans="1:1" s="5" customFormat="1" x14ac:dyDescent="0.25">
      <c r="A158" s="24"/>
    </row>
    <row r="159" spans="1:1" s="5" customFormat="1" x14ac:dyDescent="0.25">
      <c r="A159" s="24"/>
    </row>
    <row r="160" spans="1:1" s="5" customFormat="1" x14ac:dyDescent="0.25">
      <c r="A160" s="24"/>
    </row>
    <row r="161" spans="1:1" s="5" customFormat="1" x14ac:dyDescent="0.25">
      <c r="A161" s="24"/>
    </row>
    <row r="162" spans="1:1" s="5" customFormat="1" x14ac:dyDescent="0.25">
      <c r="A162" s="24"/>
    </row>
    <row r="163" spans="1:1" s="5" customFormat="1" x14ac:dyDescent="0.25">
      <c r="A163" s="24"/>
    </row>
    <row r="164" spans="1:1" s="5" customFormat="1" x14ac:dyDescent="0.25">
      <c r="A164" s="24"/>
    </row>
    <row r="165" spans="1:1" s="5" customFormat="1" x14ac:dyDescent="0.25">
      <c r="A165" s="24"/>
    </row>
    <row r="166" spans="1:1" s="5" customFormat="1" x14ac:dyDescent="0.25">
      <c r="A166" s="24"/>
    </row>
    <row r="167" spans="1:1" s="5" customFormat="1" x14ac:dyDescent="0.25">
      <c r="A167" s="24"/>
    </row>
    <row r="168" spans="1:1" s="5" customFormat="1" x14ac:dyDescent="0.25">
      <c r="A168" s="24"/>
    </row>
    <row r="169" spans="1:1" s="5" customFormat="1" x14ac:dyDescent="0.25">
      <c r="A169" s="24"/>
    </row>
    <row r="170" spans="1:1" s="5" customFormat="1" x14ac:dyDescent="0.25">
      <c r="A170" s="24"/>
    </row>
    <row r="171" spans="1:1" s="5" customFormat="1" x14ac:dyDescent="0.25">
      <c r="A171" s="24"/>
    </row>
    <row r="172" spans="1:1" s="5" customFormat="1" x14ac:dyDescent="0.25">
      <c r="A172" s="24"/>
    </row>
    <row r="173" spans="1:1" s="5" customFormat="1" x14ac:dyDescent="0.25">
      <c r="A173" s="24"/>
    </row>
    <row r="174" spans="1:1" s="5" customFormat="1" x14ac:dyDescent="0.25">
      <c r="A174" s="24"/>
    </row>
    <row r="175" spans="1:1" s="5" customFormat="1" x14ac:dyDescent="0.25">
      <c r="A175" s="24"/>
    </row>
    <row r="176" spans="1:1" s="5" customFormat="1" x14ac:dyDescent="0.25">
      <c r="A176" s="24"/>
    </row>
    <row r="177" spans="1:1" s="5" customFormat="1" x14ac:dyDescent="0.25">
      <c r="A177" s="24"/>
    </row>
    <row r="178" spans="1:1" s="5" customFormat="1" x14ac:dyDescent="0.25">
      <c r="A178" s="24"/>
    </row>
    <row r="179" spans="1:1" s="5" customFormat="1" x14ac:dyDescent="0.25">
      <c r="A179" s="24"/>
    </row>
    <row r="180" spans="1:1" s="5" customFormat="1" x14ac:dyDescent="0.25">
      <c r="A180" s="24"/>
    </row>
    <row r="181" spans="1:1" s="5" customFormat="1" x14ac:dyDescent="0.25">
      <c r="A181" s="24"/>
    </row>
    <row r="182" spans="1:1" s="5" customFormat="1" x14ac:dyDescent="0.25">
      <c r="A182" s="24"/>
    </row>
    <row r="183" spans="1:1" s="5" customFormat="1" x14ac:dyDescent="0.25">
      <c r="A183" s="24"/>
    </row>
    <row r="184" spans="1:1" s="5" customFormat="1" x14ac:dyDescent="0.25">
      <c r="A184" s="24"/>
    </row>
    <row r="185" spans="1:1" s="5" customFormat="1" x14ac:dyDescent="0.25">
      <c r="A185" s="24"/>
    </row>
    <row r="186" spans="1:1" s="5" customFormat="1" x14ac:dyDescent="0.25">
      <c r="A186" s="24"/>
    </row>
    <row r="187" spans="1:1" s="5" customFormat="1" x14ac:dyDescent="0.25">
      <c r="A187" s="24"/>
    </row>
    <row r="188" spans="1:1" s="5" customFormat="1" x14ac:dyDescent="0.25">
      <c r="A188" s="24"/>
    </row>
    <row r="189" spans="1:1" s="5" customFormat="1" x14ac:dyDescent="0.25">
      <c r="A189" s="24"/>
    </row>
    <row r="190" spans="1:1" s="5" customFormat="1" x14ac:dyDescent="0.25">
      <c r="A190" s="24"/>
    </row>
    <row r="191" spans="1:1" s="5" customFormat="1" x14ac:dyDescent="0.25">
      <c r="A191" s="24"/>
    </row>
    <row r="192" spans="1:1" s="5" customFormat="1" x14ac:dyDescent="0.25">
      <c r="A192" s="24"/>
    </row>
    <row r="193" spans="1:1" s="5" customFormat="1" x14ac:dyDescent="0.25">
      <c r="A193" s="24"/>
    </row>
    <row r="194" spans="1:1" s="5" customFormat="1" x14ac:dyDescent="0.25">
      <c r="A194" s="24"/>
    </row>
    <row r="195" spans="1:1" s="5" customFormat="1" x14ac:dyDescent="0.25">
      <c r="A195" s="24"/>
    </row>
    <row r="196" spans="1:1" s="5" customFormat="1" x14ac:dyDescent="0.25">
      <c r="A196" s="24"/>
    </row>
    <row r="197" spans="1:1" s="5" customFormat="1" x14ac:dyDescent="0.25">
      <c r="A197" s="24"/>
    </row>
    <row r="198" spans="1:1" s="5" customFormat="1" x14ac:dyDescent="0.25">
      <c r="A198" s="24"/>
    </row>
    <row r="199" spans="1:1" s="5" customFormat="1" x14ac:dyDescent="0.25">
      <c r="A199" s="24"/>
    </row>
    <row r="200" spans="1:1" s="5" customFormat="1" x14ac:dyDescent="0.25">
      <c r="A200" s="24"/>
    </row>
    <row r="201" spans="1:1" s="5" customFormat="1" x14ac:dyDescent="0.25">
      <c r="A201" s="24"/>
    </row>
    <row r="202" spans="1:1" s="5" customFormat="1" x14ac:dyDescent="0.25">
      <c r="A202" s="24"/>
    </row>
    <row r="203" spans="1:1" s="5" customFormat="1" x14ac:dyDescent="0.25">
      <c r="A203" s="24"/>
    </row>
    <row r="204" spans="1:1" s="5" customFormat="1" x14ac:dyDescent="0.25">
      <c r="A204" s="24"/>
    </row>
    <row r="205" spans="1:1" s="5" customFormat="1" x14ac:dyDescent="0.25">
      <c r="A205" s="24"/>
    </row>
    <row r="206" spans="1:1" s="5" customFormat="1" x14ac:dyDescent="0.25">
      <c r="A206" s="24"/>
    </row>
    <row r="207" spans="1:1" s="5" customFormat="1" x14ac:dyDescent="0.25">
      <c r="A207" s="24"/>
    </row>
    <row r="208" spans="1:1" s="5" customFormat="1" x14ac:dyDescent="0.25">
      <c r="A208" s="24"/>
    </row>
    <row r="209" spans="1:1" s="5" customFormat="1" x14ac:dyDescent="0.25">
      <c r="A209" s="24"/>
    </row>
    <row r="210" spans="1:1" s="5" customFormat="1" x14ac:dyDescent="0.25">
      <c r="A210" s="24"/>
    </row>
    <row r="211" spans="1:1" s="5" customFormat="1" x14ac:dyDescent="0.25">
      <c r="A211" s="24"/>
    </row>
    <row r="212" spans="1:1" s="5" customFormat="1" x14ac:dyDescent="0.25">
      <c r="A212" s="24"/>
    </row>
    <row r="213" spans="1:1" s="5" customFormat="1" x14ac:dyDescent="0.25">
      <c r="A213" s="24"/>
    </row>
    <row r="214" spans="1:1" s="5" customFormat="1" x14ac:dyDescent="0.25">
      <c r="A214" s="24"/>
    </row>
    <row r="215" spans="1:1" s="5" customFormat="1" x14ac:dyDescent="0.25">
      <c r="A215" s="24"/>
    </row>
    <row r="216" spans="1:1" s="5" customFormat="1" x14ac:dyDescent="0.25">
      <c r="A216" s="24"/>
    </row>
    <row r="217" spans="1:1" s="5" customFormat="1" x14ac:dyDescent="0.25">
      <c r="A217" s="24"/>
    </row>
    <row r="218" spans="1:1" s="5" customFormat="1" x14ac:dyDescent="0.25">
      <c r="A218" s="24"/>
    </row>
    <row r="219" spans="1:1" s="5" customFormat="1" x14ac:dyDescent="0.25">
      <c r="A219" s="24"/>
    </row>
    <row r="220" spans="1:1" s="5" customFormat="1" x14ac:dyDescent="0.25">
      <c r="A220" s="24"/>
    </row>
    <row r="221" spans="1:1" s="5" customFormat="1" x14ac:dyDescent="0.25">
      <c r="A221" s="24"/>
    </row>
    <row r="222" spans="1:1" s="5" customFormat="1" x14ac:dyDescent="0.25">
      <c r="A222" s="24"/>
    </row>
    <row r="223" spans="1:1" s="5" customFormat="1" x14ac:dyDescent="0.25">
      <c r="A223" s="24"/>
    </row>
    <row r="224" spans="1:1" s="5" customFormat="1" x14ac:dyDescent="0.25">
      <c r="A224" s="24"/>
    </row>
    <row r="225" spans="1:1" s="5" customFormat="1" x14ac:dyDescent="0.25">
      <c r="A225" s="24"/>
    </row>
    <row r="226" spans="1:1" s="5" customFormat="1" x14ac:dyDescent="0.25">
      <c r="A226" s="24"/>
    </row>
    <row r="227" spans="1:1" s="5" customFormat="1" x14ac:dyDescent="0.25">
      <c r="A227" s="24"/>
    </row>
    <row r="228" spans="1:1" s="5" customFormat="1" x14ac:dyDescent="0.25">
      <c r="A228" s="24"/>
    </row>
    <row r="229" spans="1:1" s="5" customFormat="1" x14ac:dyDescent="0.25">
      <c r="A229" s="24"/>
    </row>
    <row r="230" spans="1:1" s="5" customFormat="1" x14ac:dyDescent="0.25">
      <c r="A230" s="24"/>
    </row>
    <row r="231" spans="1:1" s="5" customFormat="1" x14ac:dyDescent="0.25">
      <c r="A231" s="24"/>
    </row>
    <row r="232" spans="1:1" s="5" customFormat="1" x14ac:dyDescent="0.25">
      <c r="A232" s="24"/>
    </row>
    <row r="233" spans="1:1" s="5" customFormat="1" x14ac:dyDescent="0.25">
      <c r="A233" s="24"/>
    </row>
    <row r="234" spans="1:1" s="5" customFormat="1" x14ac:dyDescent="0.25">
      <c r="A234" s="24"/>
    </row>
    <row r="235" spans="1:1" s="5" customFormat="1" x14ac:dyDescent="0.25">
      <c r="A235" s="24"/>
    </row>
    <row r="236" spans="1:1" s="5" customFormat="1" x14ac:dyDescent="0.25">
      <c r="A236" s="24"/>
    </row>
    <row r="237" spans="1:1" s="5" customFormat="1" x14ac:dyDescent="0.25">
      <c r="A237" s="24"/>
    </row>
    <row r="238" spans="1:1" s="5" customFormat="1" x14ac:dyDescent="0.25">
      <c r="A238" s="24"/>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09375" defaultRowHeight="13.2" x14ac:dyDescent="0.25"/>
  <cols>
    <col min="1" max="1" width="19.5546875" style="23" customWidth="1"/>
    <col min="2" max="2" width="10" style="3" bestFit="1" customWidth="1"/>
    <col min="3" max="3" width="10.44140625" style="3" bestFit="1" customWidth="1"/>
    <col min="4" max="4" width="14.33203125" style="3" bestFit="1" customWidth="1"/>
    <col min="5" max="5" width="6.33203125" style="3" customWidth="1"/>
    <col min="6" max="6" width="31.44140625" style="3" customWidth="1"/>
    <col min="7" max="17" width="6.33203125" style="3" customWidth="1"/>
    <col min="18" max="18" width="7.88671875" style="3" customWidth="1"/>
    <col min="19" max="30" width="6.33203125" style="3" customWidth="1"/>
    <col min="31" max="31" width="17.88671875" style="3" bestFit="1" customWidth="1"/>
    <col min="32" max="34" width="6.33203125" style="3" customWidth="1"/>
    <col min="35" max="16384" width="9.109375" style="3"/>
  </cols>
  <sheetData>
    <row r="1" spans="1:32" x14ac:dyDescent="0.25">
      <c r="A1" s="23" t="s">
        <v>38</v>
      </c>
    </row>
    <row r="3" spans="1:32" s="29" customFormat="1" ht="18.75" customHeight="1" x14ac:dyDescent="0.25">
      <c r="A3" s="25"/>
      <c r="B3" s="26"/>
      <c r="C3" s="27"/>
      <c r="D3" s="27"/>
      <c r="E3" s="27"/>
      <c r="F3" s="27"/>
      <c r="G3" s="28"/>
      <c r="H3" s="28"/>
      <c r="I3" s="28"/>
      <c r="J3" s="28"/>
    </row>
    <row r="4" spans="1:32" s="29" customFormat="1" ht="45.75" customHeight="1" x14ac:dyDescent="0.25">
      <c r="B4" s="28"/>
      <c r="C4" s="28"/>
      <c r="D4" s="28"/>
      <c r="F4" s="28"/>
      <c r="G4" s="28"/>
      <c r="H4" s="27"/>
    </row>
    <row r="5" spans="1:32" s="29" customFormat="1" ht="34.5" customHeight="1" x14ac:dyDescent="0.25">
      <c r="A5" s="25"/>
      <c r="B5" s="30"/>
      <c r="C5" s="30"/>
      <c r="D5" s="30"/>
      <c r="E5" s="30"/>
      <c r="F5" s="30"/>
      <c r="G5" s="30"/>
      <c r="H5" s="30"/>
      <c r="I5" s="30"/>
      <c r="J5" s="30"/>
      <c r="K5" s="30"/>
      <c r="L5" s="30"/>
      <c r="M5" s="30"/>
      <c r="N5" s="27"/>
      <c r="O5" s="27"/>
      <c r="P5" s="27"/>
      <c r="Q5" s="30"/>
      <c r="R5" s="30"/>
      <c r="S5" s="27"/>
      <c r="T5" s="27"/>
      <c r="U5" s="27"/>
    </row>
    <row r="6" spans="1:32" s="29" customFormat="1" ht="17.25" customHeight="1" x14ac:dyDescent="0.25">
      <c r="A6" s="25"/>
      <c r="B6" s="30"/>
      <c r="E6" s="31"/>
      <c r="F6" s="31"/>
      <c r="G6" s="31"/>
      <c r="H6" s="31"/>
    </row>
    <row r="7" spans="1:32" s="29" customFormat="1" ht="29.25" customHeight="1" x14ac:dyDescent="0.25">
      <c r="A7" s="25"/>
      <c r="B7" s="28"/>
      <c r="C7" s="28"/>
      <c r="D7" s="28"/>
      <c r="E7" s="28"/>
      <c r="F7" s="28"/>
      <c r="G7" s="28"/>
      <c r="H7" s="28"/>
      <c r="I7" s="28"/>
      <c r="J7" s="30"/>
      <c r="K7" s="28"/>
      <c r="L7" s="27"/>
      <c r="M7" s="28"/>
      <c r="N7" s="28"/>
      <c r="O7" s="28"/>
      <c r="P7" s="28"/>
      <c r="R7" s="28"/>
      <c r="S7" s="28"/>
      <c r="T7" s="28"/>
      <c r="U7" s="28"/>
      <c r="V7" s="28"/>
      <c r="W7" s="28"/>
      <c r="X7" s="28"/>
      <c r="Y7" s="28"/>
      <c r="Z7" s="28"/>
      <c r="AA7" s="28"/>
      <c r="AB7" s="28"/>
      <c r="AC7" s="28"/>
      <c r="AD7" s="28"/>
      <c r="AE7" s="28"/>
      <c r="AF7" s="28"/>
    </row>
    <row r="8" spans="1:32" s="29" customFormat="1" ht="34.5" customHeight="1" x14ac:dyDescent="0.25">
      <c r="A8" s="25"/>
      <c r="B8" s="30"/>
      <c r="C8" s="30"/>
      <c r="D8" s="30"/>
      <c r="E8" s="30"/>
      <c r="F8" s="30"/>
      <c r="G8" s="30"/>
      <c r="H8" s="30"/>
      <c r="I8" s="27"/>
      <c r="J8" s="27"/>
      <c r="K8" s="30"/>
      <c r="L8" s="30"/>
      <c r="M8" s="27"/>
      <c r="N8" s="27"/>
    </row>
    <row r="9" spans="1:32" x14ac:dyDescent="0.25">
      <c r="A9" s="33"/>
      <c r="B9" s="30" t="s">
        <v>33</v>
      </c>
      <c r="C9" s="30" t="s">
        <v>43</v>
      </c>
      <c r="D9" s="30"/>
    </row>
    <row r="10" spans="1:32" ht="50.25" customHeight="1" x14ac:dyDescent="0.25">
      <c r="A10" s="25" t="s">
        <v>4</v>
      </c>
    </row>
    <row r="11" spans="1:32" x14ac:dyDescent="0.25">
      <c r="A11" s="25" t="s">
        <v>5</v>
      </c>
    </row>
    <row r="12" spans="1:32" x14ac:dyDescent="0.25">
      <c r="A12" s="25" t="s">
        <v>8</v>
      </c>
    </row>
    <row r="13" spans="1:32" ht="15" customHeight="1" x14ac:dyDescent="0.25">
      <c r="A13" s="25"/>
      <c r="I13" s="5"/>
      <c r="J13" s="5"/>
    </row>
    <row r="14" spans="1:32" s="5" customFormat="1" x14ac:dyDescent="0.25"/>
    <row r="15" spans="1:32" s="5" customFormat="1" x14ac:dyDescent="0.25">
      <c r="A15" s="24"/>
      <c r="I15" s="22"/>
      <c r="J15" s="22"/>
    </row>
    <row r="16" spans="1:32" s="22" customFormat="1" x14ac:dyDescent="0.25">
      <c r="A16" s="23"/>
      <c r="B16" s="5"/>
      <c r="I16" s="5"/>
      <c r="J16" s="5"/>
    </row>
    <row r="17" spans="1:11" s="5" customFormat="1" x14ac:dyDescent="0.25">
      <c r="A17" s="50" t="s">
        <v>7</v>
      </c>
      <c r="B17" s="5" t="s">
        <v>9</v>
      </c>
    </row>
    <row r="18" spans="1:11" s="5" customFormat="1" x14ac:dyDescent="0.25">
      <c r="A18" s="24"/>
      <c r="B18" s="8"/>
    </row>
    <row r="19" spans="1:11" s="5" customFormat="1" x14ac:dyDescent="0.25">
      <c r="A19" s="27"/>
      <c r="B19" s="8"/>
    </row>
    <row r="20" spans="1:11" s="5" customFormat="1" ht="79.2" x14ac:dyDescent="0.25">
      <c r="A20" s="27" t="s">
        <v>12</v>
      </c>
      <c r="B20" s="28" t="s">
        <v>13</v>
      </c>
      <c r="C20" s="28" t="s">
        <v>14</v>
      </c>
      <c r="D20" s="28" t="s">
        <v>15</v>
      </c>
      <c r="E20" s="28" t="s">
        <v>16</v>
      </c>
      <c r="F20" s="28" t="s">
        <v>17</v>
      </c>
      <c r="G20" s="28" t="s">
        <v>2</v>
      </c>
      <c r="H20" s="28" t="s">
        <v>3</v>
      </c>
      <c r="I20" s="30" t="s">
        <v>54</v>
      </c>
      <c r="J20" s="28" t="s">
        <v>18</v>
      </c>
      <c r="K20" s="27" t="s">
        <v>1</v>
      </c>
    </row>
    <row r="21" spans="1:11" s="5" customFormat="1" x14ac:dyDescent="0.25">
      <c r="B21" s="8"/>
    </row>
    <row r="22" spans="1:11" s="5" customFormat="1" x14ac:dyDescent="0.25">
      <c r="A22" s="61"/>
      <c r="B22" s="8"/>
    </row>
    <row r="23" spans="1:11" s="5" customFormat="1" x14ac:dyDescent="0.25">
      <c r="A23" s="61"/>
    </row>
    <row r="24" spans="1:11" s="5" customFormat="1" x14ac:dyDescent="0.25">
      <c r="A24" s="62"/>
    </row>
    <row r="25" spans="1:11" s="5" customFormat="1" x14ac:dyDescent="0.25">
      <c r="A25" s="62"/>
    </row>
    <row r="26" spans="1:11" s="5" customFormat="1" x14ac:dyDescent="0.25">
      <c r="A26" s="62"/>
    </row>
    <row r="27" spans="1:11" s="5" customFormat="1" x14ac:dyDescent="0.25">
      <c r="A27" s="24"/>
    </row>
    <row r="28" spans="1:11" s="5" customFormat="1" x14ac:dyDescent="0.25">
      <c r="A28" s="24"/>
    </row>
    <row r="29" spans="1:11" s="5" customFormat="1" x14ac:dyDescent="0.25">
      <c r="A29" s="24"/>
    </row>
    <row r="30" spans="1:11" s="5" customFormat="1" x14ac:dyDescent="0.25">
      <c r="A30" s="24"/>
    </row>
    <row r="31" spans="1:11" s="5" customFormat="1" x14ac:dyDescent="0.25">
      <c r="A31" s="24"/>
    </row>
    <row r="32" spans="1:11" s="5" customFormat="1" x14ac:dyDescent="0.25">
      <c r="A32" s="24"/>
    </row>
    <row r="33" spans="1:1" s="5" customFormat="1" x14ac:dyDescent="0.25">
      <c r="A33" s="24"/>
    </row>
    <row r="34" spans="1:1" s="5" customFormat="1" x14ac:dyDescent="0.25">
      <c r="A34" s="24"/>
    </row>
    <row r="35" spans="1:1" s="5" customFormat="1" x14ac:dyDescent="0.25">
      <c r="A35" s="24"/>
    </row>
    <row r="36" spans="1:1" s="5" customFormat="1" x14ac:dyDescent="0.25">
      <c r="A36" s="24"/>
    </row>
    <row r="37" spans="1:1" s="5" customFormat="1" x14ac:dyDescent="0.25">
      <c r="A37" s="24"/>
    </row>
    <row r="38" spans="1:1" s="5" customFormat="1" x14ac:dyDescent="0.25">
      <c r="A38" s="24"/>
    </row>
    <row r="39" spans="1:1" s="5" customFormat="1" x14ac:dyDescent="0.25">
      <c r="A39" s="24"/>
    </row>
    <row r="40" spans="1:1" s="5" customFormat="1" x14ac:dyDescent="0.25">
      <c r="A40" s="24"/>
    </row>
    <row r="41" spans="1:1" s="5" customFormat="1" x14ac:dyDescent="0.25">
      <c r="A41" s="24"/>
    </row>
    <row r="42" spans="1:1" s="5" customFormat="1" x14ac:dyDescent="0.25">
      <c r="A42" s="24"/>
    </row>
    <row r="43" spans="1:1" s="5" customFormat="1" x14ac:dyDescent="0.25">
      <c r="A43" s="24"/>
    </row>
    <row r="44" spans="1:1" s="5" customFormat="1" x14ac:dyDescent="0.25">
      <c r="A44" s="24"/>
    </row>
    <row r="45" spans="1:1" s="5" customFormat="1" x14ac:dyDescent="0.25">
      <c r="A45" s="24"/>
    </row>
    <row r="46" spans="1:1" s="5" customFormat="1" x14ac:dyDescent="0.25">
      <c r="A46" s="24"/>
    </row>
    <row r="47" spans="1:1" s="5" customFormat="1" x14ac:dyDescent="0.25">
      <c r="A47" s="24"/>
    </row>
    <row r="48" spans="1:1" s="5" customFormat="1" x14ac:dyDescent="0.25">
      <c r="A48" s="24"/>
    </row>
    <row r="49" spans="1:1" s="5" customFormat="1" x14ac:dyDescent="0.25">
      <c r="A49" s="24"/>
    </row>
    <row r="50" spans="1:1" s="5" customFormat="1" x14ac:dyDescent="0.25">
      <c r="A50" s="24"/>
    </row>
    <row r="51" spans="1:1" s="5" customFormat="1" x14ac:dyDescent="0.25">
      <c r="A51" s="24"/>
    </row>
    <row r="52" spans="1:1" s="5" customFormat="1" x14ac:dyDescent="0.25">
      <c r="A52" s="24"/>
    </row>
    <row r="53" spans="1:1" s="5" customFormat="1" x14ac:dyDescent="0.25">
      <c r="A53" s="24"/>
    </row>
    <row r="54" spans="1:1" s="5" customFormat="1" x14ac:dyDescent="0.25">
      <c r="A54" s="24"/>
    </row>
    <row r="55" spans="1:1" s="5" customFormat="1" x14ac:dyDescent="0.25">
      <c r="A55" s="24"/>
    </row>
    <row r="56" spans="1:1" s="5" customFormat="1" x14ac:dyDescent="0.25">
      <c r="A56" s="24"/>
    </row>
    <row r="57" spans="1:1" s="5" customFormat="1" x14ac:dyDescent="0.25">
      <c r="A57" s="24"/>
    </row>
    <row r="58" spans="1:1" s="5" customFormat="1" x14ac:dyDescent="0.25">
      <c r="A58" s="24"/>
    </row>
    <row r="59" spans="1:1" s="5" customFormat="1" x14ac:dyDescent="0.25">
      <c r="A59" s="24"/>
    </row>
    <row r="60" spans="1:1" s="5" customFormat="1" x14ac:dyDescent="0.25">
      <c r="A60" s="24"/>
    </row>
    <row r="61" spans="1:1" s="5" customFormat="1" x14ac:dyDescent="0.25">
      <c r="A61" s="24"/>
    </row>
    <row r="62" spans="1:1" s="5" customFormat="1" x14ac:dyDescent="0.25">
      <c r="A62" s="24"/>
    </row>
    <row r="63" spans="1:1" s="5" customFormat="1" x14ac:dyDescent="0.25">
      <c r="A63" s="24"/>
    </row>
    <row r="64" spans="1:1" s="5" customFormat="1" x14ac:dyDescent="0.25">
      <c r="A64" s="24"/>
    </row>
    <row r="65" spans="1:1" s="5" customFormat="1" x14ac:dyDescent="0.25">
      <c r="A65" s="24"/>
    </row>
    <row r="66" spans="1:1" s="5" customFormat="1" x14ac:dyDescent="0.25">
      <c r="A66" s="24"/>
    </row>
    <row r="67" spans="1:1" s="5" customFormat="1" x14ac:dyDescent="0.25">
      <c r="A67" s="24"/>
    </row>
    <row r="68" spans="1:1" s="5" customFormat="1" x14ac:dyDescent="0.25">
      <c r="A68" s="24"/>
    </row>
    <row r="69" spans="1:1" s="5" customFormat="1" x14ac:dyDescent="0.25">
      <c r="A69" s="24"/>
    </row>
    <row r="70" spans="1:1" s="5" customFormat="1" x14ac:dyDescent="0.25">
      <c r="A70" s="24"/>
    </row>
    <row r="71" spans="1:1" s="5" customFormat="1" x14ac:dyDescent="0.25">
      <c r="A71" s="24"/>
    </row>
    <row r="72" spans="1:1" s="5" customFormat="1" x14ac:dyDescent="0.25">
      <c r="A72" s="24"/>
    </row>
    <row r="73" spans="1:1" s="5" customFormat="1" x14ac:dyDescent="0.25">
      <c r="A73" s="24"/>
    </row>
    <row r="74" spans="1:1" s="5" customFormat="1" x14ac:dyDescent="0.25">
      <c r="A74" s="24"/>
    </row>
    <row r="75" spans="1:1" s="5" customFormat="1" x14ac:dyDescent="0.25">
      <c r="A75" s="24"/>
    </row>
    <row r="76" spans="1:1" s="5" customFormat="1" x14ac:dyDescent="0.25">
      <c r="A76" s="24"/>
    </row>
    <row r="77" spans="1:1" s="5" customFormat="1" x14ac:dyDescent="0.25">
      <c r="A77" s="24"/>
    </row>
    <row r="78" spans="1:1" s="5" customFormat="1" x14ac:dyDescent="0.25">
      <c r="A78" s="24"/>
    </row>
    <row r="79" spans="1:1" s="5" customFormat="1" x14ac:dyDescent="0.25">
      <c r="A79" s="24"/>
    </row>
    <row r="80" spans="1:1" s="5" customFormat="1" x14ac:dyDescent="0.25">
      <c r="A80" s="24"/>
    </row>
    <row r="81" spans="1:1" s="5" customFormat="1" x14ac:dyDescent="0.25">
      <c r="A81" s="24"/>
    </row>
    <row r="82" spans="1:1" s="5" customFormat="1" x14ac:dyDescent="0.25">
      <c r="A82" s="24"/>
    </row>
    <row r="83" spans="1:1" s="5" customFormat="1" x14ac:dyDescent="0.25">
      <c r="A83" s="24"/>
    </row>
    <row r="84" spans="1:1" s="5" customFormat="1" x14ac:dyDescent="0.25">
      <c r="A84" s="24"/>
    </row>
    <row r="85" spans="1:1" s="5" customFormat="1" x14ac:dyDescent="0.25">
      <c r="A85" s="24"/>
    </row>
    <row r="86" spans="1:1" s="5" customFormat="1" x14ac:dyDescent="0.25">
      <c r="A86" s="24"/>
    </row>
    <row r="87" spans="1:1" s="5" customFormat="1" x14ac:dyDescent="0.25">
      <c r="A87" s="24"/>
    </row>
    <row r="88" spans="1:1" s="5" customFormat="1" x14ac:dyDescent="0.25">
      <c r="A88" s="24"/>
    </row>
    <row r="89" spans="1:1" s="5" customFormat="1" x14ac:dyDescent="0.25">
      <c r="A89" s="24"/>
    </row>
    <row r="90" spans="1:1" s="5" customFormat="1" x14ac:dyDescent="0.25">
      <c r="A90" s="24"/>
    </row>
    <row r="91" spans="1:1" s="5" customFormat="1" x14ac:dyDescent="0.25">
      <c r="A91" s="24"/>
    </row>
    <row r="92" spans="1:1" s="5" customFormat="1" x14ac:dyDescent="0.25">
      <c r="A92" s="24"/>
    </row>
    <row r="93" spans="1:1" s="5" customFormat="1" x14ac:dyDescent="0.25">
      <c r="A93" s="24"/>
    </row>
    <row r="94" spans="1:1" s="5" customFormat="1" x14ac:dyDescent="0.25">
      <c r="A94" s="24"/>
    </row>
    <row r="95" spans="1:1" s="5" customFormat="1" x14ac:dyDescent="0.25">
      <c r="A95" s="24"/>
    </row>
    <row r="96" spans="1:1" s="5" customFormat="1" x14ac:dyDescent="0.25">
      <c r="A96" s="24"/>
    </row>
    <row r="97" spans="1:1" s="5" customFormat="1" x14ac:dyDescent="0.25">
      <c r="A97" s="24"/>
    </row>
    <row r="98" spans="1:1" s="5" customFormat="1" x14ac:dyDescent="0.25">
      <c r="A98" s="24"/>
    </row>
    <row r="99" spans="1:1" s="5" customFormat="1" x14ac:dyDescent="0.25">
      <c r="A99" s="24"/>
    </row>
    <row r="100" spans="1:1" s="5" customFormat="1" x14ac:dyDescent="0.25">
      <c r="A100" s="24"/>
    </row>
    <row r="101" spans="1:1" s="5" customFormat="1" x14ac:dyDescent="0.25">
      <c r="A101" s="24"/>
    </row>
    <row r="102" spans="1:1" s="5" customFormat="1" x14ac:dyDescent="0.25">
      <c r="A102" s="24"/>
    </row>
    <row r="103" spans="1:1" s="5" customFormat="1" x14ac:dyDescent="0.25">
      <c r="A103" s="24"/>
    </row>
    <row r="104" spans="1:1" s="5" customFormat="1" x14ac:dyDescent="0.25">
      <c r="A104" s="24"/>
    </row>
    <row r="105" spans="1:1" s="5" customFormat="1" x14ac:dyDescent="0.25">
      <c r="A105" s="24"/>
    </row>
    <row r="106" spans="1:1" s="5" customFormat="1" x14ac:dyDescent="0.25">
      <c r="A106" s="24"/>
    </row>
    <row r="107" spans="1:1" s="5" customFormat="1" x14ac:dyDescent="0.25">
      <c r="A107" s="24"/>
    </row>
    <row r="108" spans="1:1" s="5" customFormat="1" x14ac:dyDescent="0.25">
      <c r="A108" s="24"/>
    </row>
    <row r="109" spans="1:1" s="5" customFormat="1" x14ac:dyDescent="0.25">
      <c r="A109" s="24"/>
    </row>
    <row r="110" spans="1:1" s="5" customFormat="1" x14ac:dyDescent="0.25">
      <c r="A110" s="24"/>
    </row>
    <row r="111" spans="1:1" s="5" customFormat="1" x14ac:dyDescent="0.25">
      <c r="A111" s="24"/>
    </row>
    <row r="112" spans="1:1" s="5" customFormat="1" x14ac:dyDescent="0.25">
      <c r="A112" s="24"/>
    </row>
    <row r="113" spans="1:1" s="5" customFormat="1" x14ac:dyDescent="0.25">
      <c r="A113" s="24"/>
    </row>
    <row r="114" spans="1:1" s="5" customFormat="1" x14ac:dyDescent="0.25">
      <c r="A114" s="24"/>
    </row>
    <row r="115" spans="1:1" s="5" customFormat="1" x14ac:dyDescent="0.25">
      <c r="A115" s="24"/>
    </row>
    <row r="116" spans="1:1" s="5" customFormat="1" x14ac:dyDescent="0.25">
      <c r="A116" s="24"/>
    </row>
    <row r="117" spans="1:1" s="5" customFormat="1" x14ac:dyDescent="0.25">
      <c r="A117" s="24"/>
    </row>
    <row r="118" spans="1:1" s="5" customFormat="1" x14ac:dyDescent="0.25">
      <c r="A118" s="24"/>
    </row>
    <row r="119" spans="1:1" s="5" customFormat="1" x14ac:dyDescent="0.25">
      <c r="A119" s="24"/>
    </row>
    <row r="120" spans="1:1" s="5" customFormat="1" x14ac:dyDescent="0.25">
      <c r="A120" s="24"/>
    </row>
    <row r="121" spans="1:1" s="5" customFormat="1" x14ac:dyDescent="0.25">
      <c r="A121" s="24"/>
    </row>
    <row r="122" spans="1:1" s="5" customFormat="1" x14ac:dyDescent="0.25">
      <c r="A122" s="24"/>
    </row>
    <row r="123" spans="1:1" s="5" customFormat="1" x14ac:dyDescent="0.25">
      <c r="A123" s="24"/>
    </row>
    <row r="124" spans="1:1" s="5" customFormat="1" x14ac:dyDescent="0.25">
      <c r="A124" s="24"/>
    </row>
    <row r="125" spans="1:1" s="5" customFormat="1" x14ac:dyDescent="0.25">
      <c r="A125" s="24"/>
    </row>
    <row r="126" spans="1:1" s="5" customFormat="1" x14ac:dyDescent="0.25">
      <c r="A126" s="24"/>
    </row>
    <row r="127" spans="1:1" s="5" customFormat="1" x14ac:dyDescent="0.25">
      <c r="A127" s="24"/>
    </row>
    <row r="128" spans="1:1" s="5" customFormat="1" x14ac:dyDescent="0.25">
      <c r="A128" s="24"/>
    </row>
    <row r="129" spans="1:1" s="5" customFormat="1" x14ac:dyDescent="0.25">
      <c r="A129" s="24"/>
    </row>
    <row r="130" spans="1:1" s="5" customFormat="1" x14ac:dyDescent="0.25">
      <c r="A130" s="24"/>
    </row>
    <row r="131" spans="1:1" s="5" customFormat="1" x14ac:dyDescent="0.25">
      <c r="A131" s="24"/>
    </row>
    <row r="132" spans="1:1" s="5" customFormat="1" x14ac:dyDescent="0.25">
      <c r="A132" s="24"/>
    </row>
    <row r="133" spans="1:1" s="5" customFormat="1" x14ac:dyDescent="0.25">
      <c r="A133" s="24"/>
    </row>
    <row r="134" spans="1:1" s="5" customFormat="1" x14ac:dyDescent="0.25">
      <c r="A134" s="24"/>
    </row>
    <row r="135" spans="1:1" s="5" customFormat="1" x14ac:dyDescent="0.25">
      <c r="A135" s="24"/>
    </row>
    <row r="136" spans="1:1" s="5" customFormat="1" x14ac:dyDescent="0.25">
      <c r="A136" s="24"/>
    </row>
    <row r="137" spans="1:1" s="5" customFormat="1" x14ac:dyDescent="0.25">
      <c r="A137" s="24"/>
    </row>
    <row r="138" spans="1:1" s="5" customFormat="1" x14ac:dyDescent="0.25">
      <c r="A138" s="24"/>
    </row>
    <row r="139" spans="1:1" s="5" customFormat="1" x14ac:dyDescent="0.25">
      <c r="A139" s="24"/>
    </row>
    <row r="140" spans="1:1" s="5" customFormat="1" x14ac:dyDescent="0.25">
      <c r="A140" s="24"/>
    </row>
    <row r="141" spans="1:1" s="5" customFormat="1" x14ac:dyDescent="0.25">
      <c r="A141" s="24"/>
    </row>
    <row r="142" spans="1:1" s="5" customFormat="1" x14ac:dyDescent="0.25">
      <c r="A142" s="24"/>
    </row>
    <row r="143" spans="1:1" s="5" customFormat="1" x14ac:dyDescent="0.25">
      <c r="A143" s="24"/>
    </row>
    <row r="144" spans="1:1" s="5" customFormat="1" x14ac:dyDescent="0.25">
      <c r="A144" s="24"/>
    </row>
    <row r="145" spans="1:1" s="5" customFormat="1" x14ac:dyDescent="0.25">
      <c r="A145" s="24"/>
    </row>
    <row r="146" spans="1:1" s="5" customFormat="1" x14ac:dyDescent="0.25">
      <c r="A146" s="24"/>
    </row>
    <row r="147" spans="1:1" s="5" customFormat="1" x14ac:dyDescent="0.25">
      <c r="A147" s="24"/>
    </row>
    <row r="148" spans="1:1" s="5" customFormat="1" x14ac:dyDescent="0.25">
      <c r="A148" s="24"/>
    </row>
    <row r="149" spans="1:1" s="5" customFormat="1" x14ac:dyDescent="0.25">
      <c r="A149" s="24"/>
    </row>
    <row r="150" spans="1:1" s="5" customFormat="1" x14ac:dyDescent="0.25">
      <c r="A150" s="24"/>
    </row>
    <row r="151" spans="1:1" s="5" customFormat="1" x14ac:dyDescent="0.25">
      <c r="A151" s="24"/>
    </row>
    <row r="152" spans="1:1" s="5" customFormat="1" x14ac:dyDescent="0.25">
      <c r="A152" s="24"/>
    </row>
    <row r="153" spans="1:1" s="5" customFormat="1" x14ac:dyDescent="0.25">
      <c r="A153" s="24"/>
    </row>
    <row r="154" spans="1:1" s="5" customFormat="1" x14ac:dyDescent="0.25">
      <c r="A154" s="24"/>
    </row>
    <row r="155" spans="1:1" s="5" customFormat="1" x14ac:dyDescent="0.25">
      <c r="A155" s="24"/>
    </row>
    <row r="156" spans="1:1" s="5" customFormat="1" x14ac:dyDescent="0.25">
      <c r="A156" s="24"/>
    </row>
    <row r="157" spans="1:1" s="5" customFormat="1" x14ac:dyDescent="0.25">
      <c r="A157" s="24"/>
    </row>
    <row r="158" spans="1:1" s="5" customFormat="1" x14ac:dyDescent="0.25">
      <c r="A158" s="24"/>
    </row>
    <row r="159" spans="1:1" s="5" customFormat="1" x14ac:dyDescent="0.25">
      <c r="A159" s="24"/>
    </row>
    <row r="160" spans="1:1" s="5" customFormat="1" x14ac:dyDescent="0.25">
      <c r="A160" s="24"/>
    </row>
    <row r="161" spans="1:1" s="5" customFormat="1" x14ac:dyDescent="0.25">
      <c r="A161" s="24"/>
    </row>
    <row r="162" spans="1:1" s="5" customFormat="1" x14ac:dyDescent="0.25">
      <c r="A162" s="24"/>
    </row>
    <row r="163" spans="1:1" s="5" customFormat="1" x14ac:dyDescent="0.25">
      <c r="A163" s="24"/>
    </row>
    <row r="164" spans="1:1" s="5" customFormat="1" x14ac:dyDescent="0.25">
      <c r="A164" s="24"/>
    </row>
    <row r="165" spans="1:1" s="5" customFormat="1" x14ac:dyDescent="0.25">
      <c r="A165" s="24"/>
    </row>
    <row r="166" spans="1:1" s="5" customFormat="1" x14ac:dyDescent="0.25">
      <c r="A166" s="24"/>
    </row>
    <row r="167" spans="1:1" s="5" customFormat="1" x14ac:dyDescent="0.25">
      <c r="A167" s="24"/>
    </row>
    <row r="168" spans="1:1" s="5" customFormat="1" x14ac:dyDescent="0.25">
      <c r="A168" s="24"/>
    </row>
    <row r="169" spans="1:1" s="5" customFormat="1" x14ac:dyDescent="0.25">
      <c r="A169" s="24"/>
    </row>
    <row r="170" spans="1:1" s="5" customFormat="1" x14ac:dyDescent="0.25">
      <c r="A170" s="24"/>
    </row>
    <row r="171" spans="1:1" s="5" customFormat="1" x14ac:dyDescent="0.25">
      <c r="A171" s="24"/>
    </row>
    <row r="172" spans="1:1" s="5" customFormat="1" x14ac:dyDescent="0.25">
      <c r="A172" s="24"/>
    </row>
    <row r="173" spans="1:1" s="5" customFormat="1" x14ac:dyDescent="0.25">
      <c r="A173" s="24"/>
    </row>
    <row r="174" spans="1:1" s="5" customFormat="1" x14ac:dyDescent="0.25">
      <c r="A174" s="24"/>
    </row>
    <row r="175" spans="1:1" s="5" customFormat="1" x14ac:dyDescent="0.25">
      <c r="A175" s="24"/>
    </row>
    <row r="176" spans="1:1" s="5" customFormat="1" x14ac:dyDescent="0.25">
      <c r="A176" s="24"/>
    </row>
    <row r="177" spans="1:1" s="5" customFormat="1" x14ac:dyDescent="0.25">
      <c r="A177" s="24"/>
    </row>
    <row r="178" spans="1:1" s="5" customFormat="1" x14ac:dyDescent="0.25">
      <c r="A178" s="24"/>
    </row>
    <row r="179" spans="1:1" s="5" customFormat="1" x14ac:dyDescent="0.25">
      <c r="A179" s="24"/>
    </row>
    <row r="180" spans="1:1" s="5" customFormat="1" x14ac:dyDescent="0.25">
      <c r="A180" s="24"/>
    </row>
    <row r="181" spans="1:1" s="5" customFormat="1" x14ac:dyDescent="0.25">
      <c r="A181" s="24"/>
    </row>
    <row r="182" spans="1:1" s="5" customFormat="1" x14ac:dyDescent="0.25">
      <c r="A182" s="24"/>
    </row>
    <row r="183" spans="1:1" s="5" customFormat="1" x14ac:dyDescent="0.25">
      <c r="A183" s="24"/>
    </row>
    <row r="184" spans="1:1" s="5" customFormat="1" x14ac:dyDescent="0.25">
      <c r="A184" s="24"/>
    </row>
    <row r="185" spans="1:1" s="5" customFormat="1" x14ac:dyDescent="0.25">
      <c r="A185" s="24"/>
    </row>
    <row r="186" spans="1:1" s="5" customFormat="1" x14ac:dyDescent="0.25">
      <c r="A186" s="24"/>
    </row>
    <row r="187" spans="1:1" s="5" customFormat="1" x14ac:dyDescent="0.25">
      <c r="A187" s="24"/>
    </row>
    <row r="188" spans="1:1" s="5" customFormat="1" x14ac:dyDescent="0.25">
      <c r="A188" s="24"/>
    </row>
    <row r="189" spans="1:1" s="5" customFormat="1" x14ac:dyDescent="0.25">
      <c r="A189" s="24"/>
    </row>
    <row r="190" spans="1:1" s="5" customFormat="1" x14ac:dyDescent="0.25">
      <c r="A190" s="24"/>
    </row>
    <row r="191" spans="1:1" s="5" customFormat="1" x14ac:dyDescent="0.25">
      <c r="A191" s="24"/>
    </row>
    <row r="192" spans="1:1" s="5" customFormat="1" x14ac:dyDescent="0.25">
      <c r="A192" s="24"/>
    </row>
    <row r="193" spans="1:1" s="5" customFormat="1" x14ac:dyDescent="0.25">
      <c r="A193" s="24"/>
    </row>
    <row r="194" spans="1:1" s="5" customFormat="1" x14ac:dyDescent="0.25">
      <c r="A194" s="24"/>
    </row>
    <row r="195" spans="1:1" s="5" customFormat="1" x14ac:dyDescent="0.25">
      <c r="A195" s="24"/>
    </row>
    <row r="196" spans="1:1" s="5" customFormat="1" x14ac:dyDescent="0.25">
      <c r="A196" s="24"/>
    </row>
    <row r="197" spans="1:1" s="5" customFormat="1" x14ac:dyDescent="0.25">
      <c r="A197" s="24"/>
    </row>
    <row r="198" spans="1:1" s="5" customFormat="1" x14ac:dyDescent="0.25">
      <c r="A198" s="24"/>
    </row>
    <row r="199" spans="1:1" s="5" customFormat="1" x14ac:dyDescent="0.25">
      <c r="A199" s="24"/>
    </row>
    <row r="200" spans="1:1" s="5" customFormat="1" x14ac:dyDescent="0.25">
      <c r="A200" s="24"/>
    </row>
    <row r="201" spans="1:1" s="5" customFormat="1" x14ac:dyDescent="0.25">
      <c r="A201" s="24"/>
    </row>
    <row r="202" spans="1:1" s="5" customFormat="1" x14ac:dyDescent="0.25">
      <c r="A202" s="24"/>
    </row>
    <row r="203" spans="1:1" s="5" customFormat="1" x14ac:dyDescent="0.25">
      <c r="A203" s="24"/>
    </row>
    <row r="204" spans="1:1" s="5" customFormat="1" x14ac:dyDescent="0.25">
      <c r="A204" s="24"/>
    </row>
    <row r="205" spans="1:1" s="5" customFormat="1" x14ac:dyDescent="0.25">
      <c r="A205" s="24"/>
    </row>
    <row r="206" spans="1:1" s="5" customFormat="1" x14ac:dyDescent="0.25">
      <c r="A206" s="24"/>
    </row>
    <row r="207" spans="1:1" s="5" customFormat="1" x14ac:dyDescent="0.25">
      <c r="A207" s="24"/>
    </row>
    <row r="208" spans="1:1" s="5" customFormat="1" x14ac:dyDescent="0.25">
      <c r="A208" s="24"/>
    </row>
    <row r="209" spans="1:1" s="5" customFormat="1" x14ac:dyDescent="0.25">
      <c r="A209" s="24"/>
    </row>
    <row r="210" spans="1:1" s="5" customFormat="1" x14ac:dyDescent="0.25">
      <c r="A210" s="24"/>
    </row>
    <row r="211" spans="1:1" s="5" customFormat="1" x14ac:dyDescent="0.25">
      <c r="A211" s="24"/>
    </row>
    <row r="212" spans="1:1" s="5" customFormat="1" x14ac:dyDescent="0.25">
      <c r="A212" s="24"/>
    </row>
    <row r="213" spans="1:1" s="5" customFormat="1" x14ac:dyDescent="0.25">
      <c r="A213" s="24"/>
    </row>
    <row r="214" spans="1:1" s="5" customFormat="1" x14ac:dyDescent="0.25">
      <c r="A214" s="24"/>
    </row>
    <row r="215" spans="1:1" s="5" customFormat="1" x14ac:dyDescent="0.25">
      <c r="A215" s="24"/>
    </row>
    <row r="216" spans="1:1" s="5" customFormat="1" x14ac:dyDescent="0.25">
      <c r="A216" s="24"/>
    </row>
    <row r="217" spans="1:1" s="5" customFormat="1" x14ac:dyDescent="0.25">
      <c r="A217" s="24"/>
    </row>
    <row r="218" spans="1:1" s="5" customFormat="1" x14ac:dyDescent="0.25">
      <c r="A218" s="24"/>
    </row>
    <row r="219" spans="1:1" s="5" customFormat="1" x14ac:dyDescent="0.25">
      <c r="A219" s="24"/>
    </row>
    <row r="220" spans="1:1" s="5" customFormat="1" x14ac:dyDescent="0.25">
      <c r="A220" s="24"/>
    </row>
    <row r="221" spans="1:1" s="5" customFormat="1" x14ac:dyDescent="0.25">
      <c r="A221" s="24"/>
    </row>
    <row r="222" spans="1:1" s="5" customFormat="1" x14ac:dyDescent="0.25">
      <c r="A222" s="24"/>
    </row>
    <row r="223" spans="1:1" s="5" customFormat="1" x14ac:dyDescent="0.25">
      <c r="A223" s="24"/>
    </row>
    <row r="224" spans="1:1" s="5" customFormat="1" x14ac:dyDescent="0.25">
      <c r="A224" s="24"/>
    </row>
    <row r="225" spans="1:10" s="5" customFormat="1" x14ac:dyDescent="0.25">
      <c r="A225" s="24"/>
    </row>
    <row r="226" spans="1:10" s="5" customFormat="1" x14ac:dyDescent="0.25">
      <c r="A226" s="24"/>
    </row>
    <row r="227" spans="1:10" s="5" customFormat="1" x14ac:dyDescent="0.25">
      <c r="A227" s="24"/>
    </row>
    <row r="228" spans="1:10" s="5" customFormat="1" x14ac:dyDescent="0.25">
      <c r="A228" s="24"/>
    </row>
    <row r="229" spans="1:10" s="5" customFormat="1" x14ac:dyDescent="0.25">
      <c r="A229" s="24"/>
    </row>
    <row r="230" spans="1:10" s="5" customFormat="1" x14ac:dyDescent="0.25">
      <c r="A230" s="24"/>
    </row>
    <row r="231" spans="1:10" s="5" customFormat="1" x14ac:dyDescent="0.25">
      <c r="A231" s="24"/>
      <c r="I231" s="3"/>
      <c r="J23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59</vt:i4>
      </vt:variant>
    </vt:vector>
  </HeadingPairs>
  <TitlesOfParts>
    <vt:vector size="66" baseType="lpstr">
      <vt:lpstr>Submitter</vt:lpstr>
      <vt:lpstr>Ballot</vt:lpstr>
      <vt:lpstr>Instructions</vt:lpstr>
      <vt:lpstr>Format Guidelines</vt:lpstr>
      <vt:lpstr>Instructions Cont..</vt:lpstr>
      <vt:lpstr>Co-Chair Guidelines</vt:lpstr>
      <vt:lpstr>Setup</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For_Against_Abstain</vt:lpstr>
      <vt:lpstr>ID</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David</cp:lastModifiedBy>
  <cp:lastPrinted>2003-11-20T14:25:22Z</cp:lastPrinted>
  <dcterms:created xsi:type="dcterms:W3CDTF">1996-10-14T23:33:28Z</dcterms:created>
  <dcterms:modified xsi:type="dcterms:W3CDTF">2017-02-21T20:39:24Z</dcterms:modified>
</cp:coreProperties>
</file>