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0" yWindow="600" windowWidth="21180" windowHeight="13716" tabRatio="825" activeTab="1"/>
  </bookViews>
  <sheets>
    <sheet name="Submitter" sheetId="6" r:id="rId1"/>
    <sheet name="Ballot" sheetId="1" r:id="rId2"/>
    <sheet name="Instructions" sheetId="2" r:id="rId3"/>
    <sheet name="Instructions Cont.." sheetId="9" r:id="rId4"/>
    <sheet name="Format Guidelines" sheetId="7" r:id="rId5"/>
    <sheet name="Co-Chair Guidelines" sheetId="4" r:id="rId6"/>
    <sheet name="Setup" sheetId="3" r:id="rId7"/>
    <sheet name="FHIM to SpecimenDAM" sheetId="11" r:id="rId8"/>
    <sheet name="Document" sheetId="10" r:id="rId9"/>
  </sheets>
  <definedNames>
    <definedName name="_xlnm._FilterDatabase" localSheetId="1" hidden="1">Ballot!$A$2:$AR$94</definedName>
    <definedName name="_xlnm._FilterDatabase" localSheetId="0" hidden="1">Submitter!#REF!</definedName>
    <definedName name="Artifact" localSheetId="3">'Instructions Cont..'!#REF!</definedName>
    <definedName name="Artifact">Instructions!#REF!</definedName>
    <definedName name="Artifact_type">Setup!#REF!</definedName>
    <definedName name="B_No_Votes" localSheetId="3">'Instructions Cont..'!#REF!</definedName>
    <definedName name="B_No_Votes">Instructions!#REF!</definedName>
    <definedName name="BalComCol">Ballot!#REF!</definedName>
    <definedName name="Ballot_Committee" localSheetId="3">'Instructions Cont..'!#REF!</definedName>
    <definedName name="Ballot_Committee">Instructions!#REF!</definedName>
    <definedName name="BallotWrk">Ballot!#REF!</definedName>
    <definedName name="BCmt">Setup!$B$8:$N$8</definedName>
    <definedName name="BehalfEmail">Instructions!$B$71</definedName>
    <definedName name="Change_Applied" localSheetId="3">'Instructions Cont..'!#REF!</definedName>
    <definedName name="Change_Applied">Instructions!$B$66</definedName>
    <definedName name="commentgroup">Instructions!$B$50</definedName>
    <definedName name="Comments" localSheetId="3">'Instructions Cont..'!#REF!</definedName>
    <definedName name="Comments">Instructions!$B$46</definedName>
    <definedName name="ComTime">Instructions!#REF!</definedName>
    <definedName name="Considered" localSheetId="3">'Instructions Cont..'!#REF!</definedName>
    <definedName name="Considered">Instructions!#REF!</definedName>
    <definedName name="Disclaimer">Setup!$A$10</definedName>
    <definedName name="Disclaimer2">Setup!$A$11</definedName>
    <definedName name="Disclaimer3">Setup!$A$12</definedName>
    <definedName name="DispCmt">Setup!$B$5:$U$5</definedName>
    <definedName name="Disposition" localSheetId="3">'Instructions Cont..'!#REF!</definedName>
    <definedName name="Disposition">Instructions!$B$55</definedName>
    <definedName name="Disposition_Comment" localSheetId="3">'Instructions Cont..'!#REF!</definedName>
    <definedName name="Disposition_Comment">Instructions!$B$56</definedName>
    <definedName name="Disposition_Committee" localSheetId="3">'Instructions Cont..'!#REF!</definedName>
    <definedName name="Disposition_Committee">Instructions!$B$54</definedName>
    <definedName name="Disposition2">'Instructions Cont..'!$A$2</definedName>
    <definedName name="dispositionstatus">Setup!$A$20:$K$20</definedName>
    <definedName name="Dispstat">Setup!$A$19</definedName>
    <definedName name="Domain" localSheetId="3">'Instructions Cont..'!#REF!</definedName>
    <definedName name="Domain">Instructions!#REF!</definedName>
    <definedName name="Existing_Wording" localSheetId="3">'Instructions Cont..'!#REF!</definedName>
    <definedName name="Existing_Wording">Instructions!$B$44</definedName>
    <definedName name="FilterRow">Ballot!#REF!</definedName>
    <definedName name="FirstRow">Ballot!$3:$3</definedName>
    <definedName name="For_Against_Abstain" localSheetId="3">'Instructions Cont..'!#REF!</definedName>
    <definedName name="For_Against_Abstain">Instructions!$B$58</definedName>
    <definedName name="ID" localSheetId="3">'Instructions Cont..'!#REF!</definedName>
    <definedName name="ID">Instructions!$B$72</definedName>
    <definedName name="Identifier" localSheetId="3">'Instructions Cont..'!#REF!</definedName>
    <definedName name="Identifier">Instructions!#REF!</definedName>
    <definedName name="IDNumCol">Ballot!#REF!</definedName>
    <definedName name="InPerson">Submitter!#REF!</definedName>
    <definedName name="InPersReq">Ballot!$S$3:$S$68</definedName>
    <definedName name="LastCol">Ballot!$AM:$AM</definedName>
    <definedName name="LastRow">Ballot!#REF!</definedName>
    <definedName name="Number">Ballot!$A:$A</definedName>
    <definedName name="NumberID" localSheetId="3">'Instructions Cont..'!#REF!</definedName>
    <definedName name="NumberID">Instructions!$B$7</definedName>
    <definedName name="OnBehalfOf" localSheetId="3">'Instructions Cont..'!#REF!</definedName>
    <definedName name="OnBehalfOf">Instructions!$B$70</definedName>
    <definedName name="Ov">Submitter!$F$10</definedName>
    <definedName name="OverallVote">Submitter!$G$10</definedName>
    <definedName name="OVote">Setup!$B$9:$D$9</definedName>
    <definedName name="_xlnm.Print_Area" localSheetId="1">Ballot!$B$1:$Q$68</definedName>
    <definedName name="_xlnm.Print_Area" localSheetId="5">'Co-Chair Guidelines'!#REF!</definedName>
    <definedName name="_xlnm.Print_Area" localSheetId="4">'Format Guidelines'!#REF!</definedName>
    <definedName name="_xlnm.Print_Area" localSheetId="2">Instructions!$A:$I</definedName>
    <definedName name="_xlnm.Print_Area" localSheetId="3">'Instructions Cont..'!#REF!</definedName>
    <definedName name="_xlnm.Print_Area" localSheetId="6">Setup!#REF!</definedName>
    <definedName name="_xlnm.Print_Area" localSheetId="0">Submitter!$A$1:$L$10</definedName>
    <definedName name="_xlnm.Print_Titles" localSheetId="1">Ballot!#REF!,Ballot!$1:$2</definedName>
    <definedName name="_xlnm.Print_Titles" localSheetId="5">'Co-Chair Guidelines'!#REF!,'Co-Chair Guidelines'!$1:$8</definedName>
    <definedName name="_xlnm.Print_Titles" localSheetId="4">'Format Guidelines'!#REF!,'Format Guidelines'!$1:$8</definedName>
    <definedName name="_xlnm.Print_Titles" localSheetId="6">Setup!#REF!,Setup!$3:$10</definedName>
    <definedName name="_xlnm.Print_Titles" localSheetId="0">Submitter!$A:$A,Submitter!$1:$10</definedName>
    <definedName name="Proposed_Wording" localSheetId="3">'Instructions Cont..'!#REF!</definedName>
    <definedName name="Proposed_Wording">Instructions!$B$45</definedName>
    <definedName name="Pubs" localSheetId="3">'Instructions Cont..'!#REF!</definedName>
    <definedName name="Pubs">Instructions!#REF!</definedName>
    <definedName name="RecFrom">Instructions!#REF!</definedName>
    <definedName name="ReferredTo">Instructions!#REF!</definedName>
    <definedName name="Responsibility" localSheetId="3">'Instructions Cont..'!#REF!</definedName>
    <definedName name="Responsibility">Instructions!$B$65</definedName>
    <definedName name="ResReq">Instructions!$B$48</definedName>
    <definedName name="RilterRow">Ballot!#REF!</definedName>
    <definedName name="SArtifact" localSheetId="5">'Co-Chair Guidelines'!$B$1:$J$1</definedName>
    <definedName name="SArtifact" localSheetId="4">'Format Guidelines'!$B$1:$J$1</definedName>
    <definedName name="SArtifact">Setup!$B$3:$J$3</definedName>
    <definedName name="SBallot" localSheetId="5">'Co-Chair Guidelines'!$B$5:$AA$5</definedName>
    <definedName name="SBallot" localSheetId="4">'Format Guidelines'!$B$5:$AA$5</definedName>
    <definedName name="SBallot">Setup!$B$7:$AE$7</definedName>
    <definedName name="SBallot2">Setup!$B$7:$AF$7</definedName>
    <definedName name="SCmt" localSheetId="5">'Co-Chair Guidelines'!$B$3:$R$3</definedName>
    <definedName name="SCmt" localSheetId="4">'Format Guidelines'!$B$3:$R$3</definedName>
    <definedName name="SCmt">Setup!$B$5:$U$5</definedName>
    <definedName name="SDisp" localSheetId="5">'Co-Chair Guidelines'!$B$2:$G$2</definedName>
    <definedName name="SDisp" localSheetId="4">'Format Guidelines'!$B$2:$G$2</definedName>
    <definedName name="SDisp">Setup!$B$4:$H$4</definedName>
    <definedName name="SDisp2">Setup!$B$4:$E$4</definedName>
    <definedName name="Section" localSheetId="3">'Instructions Cont..'!#REF!</definedName>
    <definedName name="Section">Instructions!$B$8</definedName>
    <definedName name="Status">Instructions!#REF!</definedName>
    <definedName name="SubByCol">Ballot!$AK:$AK</definedName>
    <definedName name="SubByNameCell">Submitter!$F$4</definedName>
    <definedName name="SubByOrg">Submitter!$F$7</definedName>
    <definedName name="SubChangeCol">Ballot!$AJ:$AJ</definedName>
    <definedName name="SubmittedBy" localSheetId="3">'Instructions Cont..'!#REF!</definedName>
    <definedName name="SubmittedBy">Instructions!$B$68</definedName>
    <definedName name="SubmitterOrganization" localSheetId="3">'Instructions Cont..'!#REF!</definedName>
    <definedName name="SubmitterOrganization">Instructions!$B$69</definedName>
    <definedName name="SubstantiveChange" localSheetId="3">'Instructions Cont..'!#REF!</definedName>
    <definedName name="SubstantiveChange">Instructions!$B$67</definedName>
    <definedName name="SVote" localSheetId="5">'Co-Chair Guidelines'!$B$4:$G$4</definedName>
    <definedName name="SVote" localSheetId="4">'Format Guidelines'!$B$4:$G$4</definedName>
    <definedName name="SVote">Setup!$B$6:$F$6</definedName>
    <definedName name="TC_List">Setup!#REF!</definedName>
    <definedName name="Type" localSheetId="3">'Instructions Cont..'!#REF!</definedName>
    <definedName name="Type">Instructions!$B$41</definedName>
    <definedName name="Vote" localSheetId="3">'Instructions Cont..'!#REF!</definedName>
    <definedName name="Vote">Instructions!#REF!</definedName>
    <definedName name="Withdraw" localSheetId="3">'Instructions Cont..'!#REF!</definedName>
    <definedName name="Withdraw">Instructions!$B$62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L86" i="1" l="1"/>
  <c r="L85" i="1"/>
  <c r="T83" i="1"/>
  <c r="T82" i="1"/>
  <c r="T81" i="1"/>
  <c r="T80" i="1"/>
  <c r="T79" i="1"/>
  <c r="L79" i="1"/>
  <c r="K79" i="1"/>
  <c r="T78" i="1"/>
  <c r="L78" i="1"/>
  <c r="K78" i="1"/>
  <c r="T77" i="1"/>
  <c r="L77" i="1"/>
  <c r="K77" i="1"/>
  <c r="T76" i="1"/>
  <c r="L76" i="1"/>
  <c r="K76" i="1"/>
  <c r="T75" i="1"/>
  <c r="L75" i="1"/>
  <c r="K75" i="1"/>
  <c r="T74" i="1"/>
  <c r="L74" i="1"/>
  <c r="K74" i="1"/>
  <c r="T73" i="1"/>
  <c r="L73" i="1"/>
  <c r="K73" i="1"/>
  <c r="L84" i="1"/>
  <c r="A16" i="6"/>
  <c r="O79" i="1"/>
  <c r="T85" i="1"/>
  <c r="O76" i="1"/>
  <c r="O74" i="1"/>
  <c r="L87" i="1"/>
  <c r="O73" i="1"/>
  <c r="O77" i="1"/>
  <c r="O78" i="1"/>
  <c r="L80" i="1"/>
  <c r="O75" i="1"/>
  <c r="K80" i="1"/>
  <c r="P73" i="1"/>
  <c r="O80" i="1"/>
  <c r="P75" i="1"/>
  <c r="P79" i="1"/>
  <c r="P78" i="1"/>
  <c r="P74" i="1"/>
  <c r="P77" i="1"/>
  <c r="P76" i="1"/>
  <c r="L81" i="1"/>
  <c r="P80" i="1"/>
</calcChain>
</file>

<file path=xl/sharedStrings.xml><?xml version="1.0" encoding="utf-8"?>
<sst xmlns="http://schemas.openxmlformats.org/spreadsheetml/2006/main" count="1462" uniqueCount="703">
  <si>
    <t>Disposition WG</t>
  </si>
  <si>
    <t>Pending input from other WG</t>
  </si>
  <si>
    <t>Considered - No action required</t>
  </si>
  <si>
    <t>Considered - Question Answered</t>
  </si>
  <si>
    <t>If you submit an overall affirmative vote, please make sure you have not included negative line items on the Ballot worksheet</t>
  </si>
  <si>
    <t>Please be sure that your overall negative vote has supporting negative comments with explanations on the Ballot worksheet</t>
  </si>
  <si>
    <t>Comment grouping</t>
  </si>
  <si>
    <t>Yes</t>
  </si>
  <si>
    <t>You have indicated that you will be attending the Working Group Meeting and that you would like to discuss at least one of your comments with the responsible Committee during that time.  Please note that due to time constraints not all comments can be reviewed at WGMs and that it is your responsibility to find out when this ballot comment can be scheduled for discussion.</t>
  </si>
  <si>
    <t>No</t>
  </si>
  <si>
    <t>Ballot Comment Tracking</t>
  </si>
  <si>
    <t>In person resolution requested</t>
  </si>
  <si>
    <t>Persuasive</t>
  </si>
  <si>
    <t>Persuasive with mod</t>
  </si>
  <si>
    <t>Not persuasive</t>
  </si>
  <si>
    <t>Not persuasive with mod</t>
  </si>
  <si>
    <t>Not related</t>
  </si>
  <si>
    <t>Considered for future use</t>
  </si>
  <si>
    <t>Pending input from submitter</t>
  </si>
  <si>
    <t>Back to ballot</t>
  </si>
  <si>
    <t>Back to instructions</t>
  </si>
  <si>
    <t>Ballot instructions continued...</t>
  </si>
  <si>
    <t xml:space="preserve">The instructions for selecting dispositions were too large for this section and have been moved to the worksheet titled "Instructions Cont.." </t>
  </si>
  <si>
    <t>SUBMITTED BY IDENTIFIER:</t>
  </si>
  <si>
    <t>Existing Wording</t>
  </si>
  <si>
    <t>Proposed Wording</t>
  </si>
  <si>
    <t>Disposition</t>
  </si>
  <si>
    <t>Return to Ballot</t>
  </si>
  <si>
    <t>How to Use this Spreadsheet</t>
  </si>
  <si>
    <t>Column Headers</t>
  </si>
  <si>
    <t xml:space="preserve">BALLOT TITLE: </t>
  </si>
  <si>
    <t xml:space="preserve">SUBMISSION DATE: </t>
  </si>
  <si>
    <t xml:space="preserve">OVERALL BALLOT VOTE: </t>
  </si>
  <si>
    <t>Affirmative</t>
  </si>
  <si>
    <t>Vote and Type</t>
  </si>
  <si>
    <t>Responsible Person</t>
  </si>
  <si>
    <t>Against</t>
  </si>
  <si>
    <t>Abstain</t>
  </si>
  <si>
    <t>This page reserved for HL7 HQ.  DO NOT EDIT.</t>
  </si>
  <si>
    <t>SUBMITTED BY NAME:</t>
  </si>
  <si>
    <t>SUBMITTED BY EMAIL:</t>
  </si>
  <si>
    <t>SUBMITTED BY PHONE:</t>
  </si>
  <si>
    <t>Substantive Change</t>
  </si>
  <si>
    <t>Negative</t>
  </si>
  <si>
    <t>Section of the ballot, e.g., 3.1.2.  Note:  This column can be filtered by the committee, for example, to consider all ballot line items reported against section 3.1.2.</t>
  </si>
  <si>
    <t>Change Applied</t>
  </si>
  <si>
    <t>Submitted By</t>
  </si>
  <si>
    <t>This column is auto filled from the Submitter Worksheet.  It is used to refer back to the submitter for a given line item when all the ballot line items are combined into a single spreadsheet or database.  For Organization and Benefactor members,  the designated contact must be one of your registered voters  to conform with ANSI guidelines.</t>
  </si>
  <si>
    <t>Ballot Submitter (sections in lavender)</t>
  </si>
  <si>
    <t>On behalf of</t>
  </si>
  <si>
    <t>Submitter Tracking ID</t>
  </si>
  <si>
    <t>Organization</t>
  </si>
  <si>
    <t>Enter Ballot Comments (Line Items)</t>
  </si>
  <si>
    <t>BALLOT CYCLE:</t>
  </si>
  <si>
    <t>Referred and tracked</t>
  </si>
  <si>
    <t xml:space="preserve">This column is auto filled from the Submitter Worksheet.  Submitter's should enter the name of the organization that they represent with respect to voting if different from the organization which employs them.  It is used to link the submitter's name with the organization they are voting on behalf of for a given line item when all the ballot line items are combined into a single spreadsheet or database.  </t>
  </si>
  <si>
    <t>This column is autofilled from the Submitter Worksheet.  It is used to track the email address of the original submitter of the line item.  Many International Affiliates and Organizational submitters pool comments from a variety of reviewers, who can then be tracked using this column.</t>
  </si>
  <si>
    <t>This is an identifier used by HL7 WGs.  Please do not alter.</t>
  </si>
  <si>
    <r>
      <t>Identifier internal to the organization or Affiliate submitting the ballot.  This should be a meaningful number to the organization or Affiliate submitter that allows them to track comments.  This can be something as simple as the reviewer’s initials followed by a number for each comment, i.e. JD-1, or even more complex such as ‘001XXhsJul03’ where ‘001’ is the unique item number, ‘XX’ is the reviewer's initials, ‘hs’ is the company initials, and ‘Jul03’ is the date the ballot was released.</t>
    </r>
    <r>
      <rPr>
        <sz val="10"/>
        <color indexed="10"/>
        <rFont val="Arial"/>
        <family val="2"/>
      </rPr>
      <t xml:space="preserve"> </t>
    </r>
    <r>
      <rPr>
        <sz val="10"/>
        <rFont val="Arial"/>
      </rPr>
      <t>If additional rows are added, please do so after the last row in the ballot spreadsheet to ensure that the sequential numbers are maintained.</t>
    </r>
  </si>
  <si>
    <t>Using the Existing Wording as a template, denote the desired changes.</t>
  </si>
  <si>
    <r>
      <t>Negative Vote:</t>
    </r>
    <r>
      <rPr>
        <sz val="10"/>
        <rFont val="Arial"/>
      </rPr>
      <t xml:space="preserve">
(NEG) Negative Vote with comment.  Use this in the situation where the content of the material is non-functional, incomplete or requires correction before final publication.  All Neg votes must be accompanied by comments and be resolved by the Work Group.
Note: the designation of a Negative with comment as either Major or Minor has been discontinued due to being to subjective in nature. HL7, under ANSI guidelines, does not differentiate a Negative with comment based on the supposed severity assigned by the submitter.  All Normative Ballot negative comments must be addressed, if not finally resolved, before the Ballot can move to ANSI for approval.  
</t>
    </r>
    <r>
      <rPr>
        <b/>
        <u/>
        <sz val="10"/>
        <rFont val="Arial"/>
        <family val="2"/>
      </rPr>
      <t xml:space="preserve">Affirmative Votes:
</t>
    </r>
    <r>
      <rPr>
        <sz val="10"/>
        <rFont val="Arial"/>
      </rPr>
      <t>(A-A) Affirmative Vote without qualification</t>
    </r>
    <r>
      <rPr>
        <b/>
        <u/>
        <sz val="10"/>
        <rFont val="Arial"/>
        <family val="2"/>
      </rPr>
      <t xml:space="preserve">
</t>
    </r>
    <r>
      <rPr>
        <sz val="10"/>
        <rFont val="Arial"/>
      </rPr>
      <t>(A-S) Affirmative Vote with  Suggestion.  Use this if you are including a suggestion (comment) for the WG's consideration; such as additional background information or justification for a particular solution.
(A-T) Affirmative Vote with Typo.  Use this if you are (comment) reporting a typographical error.
(A-Q) Affirmative Vote with Question.  Use this if you submitted a  question (comment) for consideration by the WG.
(A-C) Affirmative Vote with Comment - Use this for a generic Affirmative with a comment other than a suggestion, question, or typo .</t>
    </r>
  </si>
  <si>
    <t>Ballot Submission</t>
  </si>
  <si>
    <t>Mover / seconder</t>
  </si>
  <si>
    <t>Comment 
Number</t>
  </si>
  <si>
    <t>URL for the page (or where possible the section - right-click on the "globe" icon beside the section heading and select "copy link address") that the comment relates to</t>
  </si>
  <si>
    <t>Retracted / Withdrawn</t>
  </si>
  <si>
    <t xml:space="preserve">For </t>
  </si>
  <si>
    <t>Summary</t>
  </si>
  <si>
    <t>High-level Instructions</t>
  </si>
  <si>
    <t>The wording of concern/relevance for this comment.  Copy and Paste from ballot materials.</t>
  </si>
  <si>
    <t>Work Group Reconciliation (sections in green)</t>
  </si>
  <si>
    <t>Resource(s)</t>
  </si>
  <si>
    <t>Triage Note</t>
  </si>
  <si>
    <t>An initial proposed disposition or evaluation of the line item, including assertion of duplication, etc.  Asserted during the ballot triage process.</t>
  </si>
  <si>
    <t>Artifact ID</t>
  </si>
  <si>
    <t>Chapter</t>
  </si>
  <si>
    <t>Ballot</t>
  </si>
  <si>
    <t>Page #</t>
  </si>
  <si>
    <t>Line #</t>
  </si>
  <si>
    <t>Tracker #</t>
  </si>
  <si>
    <t>Pubs</t>
  </si>
  <si>
    <t>Triage &amp; Committee Resolution</t>
  </si>
  <si>
    <t>Ballot Comment</t>
  </si>
  <si>
    <t>Disposition External Organization</t>
  </si>
  <si>
    <t>Disposition/Retract/ Withdrawal Date</t>
  </si>
  <si>
    <t>Disposition Comment
or
Retract/Withdraw details</t>
  </si>
  <si>
    <t>URL</t>
  </si>
  <si>
    <r>
      <t xml:space="preserve">Submitting a ballot:
</t>
    </r>
    <r>
      <rPr>
        <b/>
        <sz val="9"/>
        <rFont val="Arial"/>
        <family val="2"/>
      </rPr>
      <t>SUBMITTER WORKSHEET:</t>
    </r>
    <r>
      <rPr>
        <b/>
        <u/>
        <sz val="9"/>
        <rFont val="Arial"/>
        <family val="2"/>
      </rPr>
      <t xml:space="preserve">
</t>
    </r>
    <r>
      <rPr>
        <sz val="9"/>
        <rFont val="Arial"/>
        <family val="2"/>
      </rPr>
      <t>Please complete the Submitter worksheet noting your overall ballot vote.  Please note if you have any negative line items the ballot is considered negative overall.  For Organizations and International Affiliates,  the Submitter must be one of your registered voters  to conform with ANSI guidelines.</t>
    </r>
    <r>
      <rPr>
        <b/>
        <u/>
        <sz val="9"/>
        <rFont val="Arial"/>
        <family val="2"/>
      </rPr>
      <t xml:space="preserve">
</t>
    </r>
    <r>
      <rPr>
        <b/>
        <sz val="9"/>
        <rFont val="Arial"/>
        <family val="2"/>
      </rPr>
      <t>BALLOT WORKSHEET:</t>
    </r>
    <r>
      <rPr>
        <sz val="9"/>
        <rFont val="Arial"/>
        <family val="2"/>
      </rPr>
      <t xml:space="preserve">
Several columns utilize drop-down lists of valid values, denoted by a down-arrow to the right of the cell.
Submitters, please complete all </t>
    </r>
    <r>
      <rPr>
        <b/>
        <sz val="9"/>
        <rFont val="Arial"/>
        <family val="2"/>
      </rPr>
      <t xml:space="preserve">lavender </t>
    </r>
    <r>
      <rPr>
        <sz val="9"/>
        <rFont val="Arial"/>
        <family val="2"/>
      </rPr>
      <t xml:space="preserve">columns as described below.
WG's use the columns in </t>
    </r>
    <r>
      <rPr>
        <b/>
        <sz val="9"/>
        <rFont val="Arial"/>
        <family val="2"/>
      </rPr>
      <t>turquoise</t>
    </r>
    <r>
      <rPr>
        <sz val="9"/>
        <rFont val="Arial"/>
        <family val="2"/>
      </rPr>
      <t xml:space="preserve"> to document the process of reconciling ballot comments.    
If you need to add a row, please do so near the bottom of the rows provided to maintain the item numbers.
If you encounter issues with the spreadsheet, please contact Karen Van Hentenryck (karenvan@hl7.org) at HL7 Headquarters.
</t>
    </r>
    <r>
      <rPr>
        <b/>
        <u/>
        <sz val="9"/>
        <rFont val="Arial"/>
        <family val="2"/>
      </rPr>
      <t>Reconciliation</t>
    </r>
    <r>
      <rPr>
        <sz val="9"/>
        <rFont val="Arial"/>
        <family val="2"/>
      </rPr>
      <t xml:space="preserve">; resolving ballot line items:
WGs,  please complete all </t>
    </r>
    <r>
      <rPr>
        <b/>
        <sz val="9"/>
        <rFont val="Arial"/>
        <family val="2"/>
      </rPr>
      <t xml:space="preserve">turquoise </t>
    </r>
    <r>
      <rPr>
        <sz val="9"/>
        <rFont val="Arial"/>
        <family val="2"/>
      </rPr>
      <t xml:space="preserve">columns as described below to resolve Ballot line item comments.
WG's are required to notify the comment submitter, as denoted by the Submitter worksheet or "On behalf of" column, of the resolution of each neagative Ballot line item.
</t>
    </r>
    <r>
      <rPr>
        <b/>
        <u/>
        <sz val="9"/>
        <rFont val="Arial"/>
        <family val="2"/>
      </rPr>
      <t>Submitting comments on behalf of another person:</t>
    </r>
    <r>
      <rPr>
        <sz val="9"/>
        <rFont val="Arial"/>
        <family val="2"/>
      </rPr>
      <t xml:space="preserve">
A submitter may cut and paste other peoples' comments into the spreadsheet and manually update the column titled "On behalf of" or may use a worksheet with the amalgamation macro in it (available from HL7 Inc. or HL7 Canada (standards@infoway-inforoute.ca)).  The amalgamation worksheet contains the necessary instructions to automatically populate the 'submitter', 'organization' and 
'on behalf of' columns.  This is very useful for organizations and International Affiliates who typically have one representative 
submitting ballot comments from a number of different people.</t>
    </r>
  </si>
  <si>
    <t>Section</t>
  </si>
  <si>
    <t>All</t>
  </si>
  <si>
    <t>A collection of artifacts including messages, interactions, &amp; storyboards that cover a specific interest area.  Examples in HL7 are Pharmacy, Medical Devices, Patient Administration, Lab Order/Resulting, Medical Records, and Claims and Reimbursement.  
Select from the drop down list the specific ballot that the comment pertains to.  An explanation of the 'codes' used to represent the Ballots as well as the Ballot WGs that are are responsible for them is included in the worksheet titled 'CodeReference'.  Please refer to the list of available ballots on the HL7 site for more descriptive information on current, open ballots.</t>
  </si>
  <si>
    <t>V3</t>
  </si>
  <si>
    <t>Identifies the chapter or appendix of the ballot specificaiton the comment refers to.</t>
  </si>
  <si>
    <t>The type of Artifact this Ballot line item affects; used to group like artifacts for resolution. The following are suggested values:</t>
  </si>
  <si>
    <t>AD</t>
  </si>
  <si>
    <t>Data Type - Abstract</t>
  </si>
  <si>
    <t>AR</t>
  </si>
  <si>
    <t>Application Role</t>
  </si>
  <si>
    <t>CT</t>
  </si>
  <si>
    <t>Common Message Elements (CMET)</t>
  </si>
  <si>
    <t>DA</t>
  </si>
  <si>
    <t>Domain Analysis Model</t>
  </si>
  <si>
    <t>DM</t>
  </si>
  <si>
    <t>Domain Message Information Model</t>
  </si>
  <si>
    <t>HD</t>
  </si>
  <si>
    <t>Hierarchical Message Definition</t>
  </si>
  <si>
    <t>IN</t>
  </si>
  <si>
    <t>Interaction</t>
  </si>
  <si>
    <t>MT</t>
  </si>
  <si>
    <t>Message Type</t>
  </si>
  <si>
    <t>RI</t>
  </si>
  <si>
    <t>Reference Information Model</t>
  </si>
  <si>
    <t>RM</t>
  </si>
  <si>
    <t>Refined Message Information Model</t>
  </si>
  <si>
    <t>SC</t>
  </si>
  <si>
    <t>Schema [typically FYI or Informative]</t>
  </si>
  <si>
    <t>SD</t>
  </si>
  <si>
    <t>Sample Instance - Document [typically FYI or Informative]</t>
  </si>
  <si>
    <t>SM</t>
  </si>
  <si>
    <t>Sample Instance - Message [typically FYI or Informative]</t>
  </si>
  <si>
    <t>SN</t>
  </si>
  <si>
    <t>Schematron [typically FYI or Informative]</t>
  </si>
  <si>
    <t>SS</t>
  </si>
  <si>
    <t>Style Sheet [typically FYI or Informative]</t>
  </si>
  <si>
    <t>ST</t>
  </si>
  <si>
    <t>Storyboard</t>
  </si>
  <si>
    <t>TE</t>
  </si>
  <si>
    <t>Trigger Event</t>
  </si>
  <si>
    <t>TP</t>
  </si>
  <si>
    <t>Transport Protocol</t>
  </si>
  <si>
    <t>UD</t>
  </si>
  <si>
    <t>Data Type UML-ITS</t>
  </si>
  <si>
    <t>XD</t>
  </si>
  <si>
    <t xml:space="preserve">Data Type XML-ITS </t>
  </si>
  <si>
    <t>XS</t>
  </si>
  <si>
    <t>XML-ITS Structure</t>
  </si>
  <si>
    <t>??</t>
  </si>
  <si>
    <t>NOS (Not Otherwise Specified) / Other</t>
  </si>
  <si>
    <t>BLANK</t>
  </si>
  <si>
    <t>Not artifact specific; e.g. description, illustration, definition, etc.</t>
  </si>
  <si>
    <t>The name of the resource or resources related to the ballot comment - used to categorize the line item and determine disposition work group.  Must correspond to list within gForge tracker, space-separated.  At least one resource or page must be identified.</t>
  </si>
  <si>
    <t>The specification page or pages related to the ballot comment - used to categorize the line item and determine disposition work group.  Must correspond to list within gForge tracker, space-separated.  At least one resource or page must be identified.</t>
  </si>
  <si>
    <t>Identifies the page of the PDF document the ballot comment relates to.  (If multiple pages, separate with commas)</t>
  </si>
  <si>
    <t>Identifies the line number from the left-hand side of the page that the ballot comment relates to.  If the comment applies to a range of lines, either just list the starting line or use the form 7-15 to designate the start and ending line.</t>
  </si>
  <si>
    <t>FHIR</t>
  </si>
  <si>
    <t>BALLOT TRACKER:</t>
  </si>
  <si>
    <t>Next Steps:</t>
  </si>
  <si>
    <t>Read Instructions</t>
  </si>
  <si>
    <t>SUBMITTED BY ORGANIZATION
(if applicable):</t>
  </si>
  <si>
    <t>http://gforge.hl7.org/gf/project/fhir/tracker/?action=TrackerItemBrowse&amp;tracker_id=677</t>
  </si>
  <si>
    <t>HTML Page name(s)</t>
  </si>
  <si>
    <t>If the submitter feels that the issue being raised directly relates to the formatting or publication of this document rather than the content of the document, flag this field with a "Y" value, otherwise leave it blank or "N".</t>
  </si>
  <si>
    <t>Submitters can use this field to indicate that they would appreciate discussing particular comments in person during a WGM session or conference call.  Reasonable efforts will be made to coordinate discussion such that the commenter can be present, either at a face-to-face meeting or conference call.  Please note that due to time constraints not all comments can be reviewed at WGMs.</t>
  </si>
  <si>
    <t>Indicates the date on which the disposition was approved by the indicated work-group.  If the comment is retracted/withdrawn prior to disposition, that date is captured instead.</t>
  </si>
  <si>
    <t>Prior to disposition, this is the WG that has been "assigned" the ballot line item.  It may be changed if the responsibility moves from one WG to another.  Once a vote is made, it indicates the WG that voted on the item's disposition.  Must correspond to one of the work groups or other triage categories in the gForge tracker (e.g. publications, reference implementations).  Must be assigned for all non-duplicate items.</t>
  </si>
  <si>
    <r>
      <t>Withdrawn</t>
    </r>
    <r>
      <rPr>
        <sz val="10"/>
        <rFont val="Arial"/>
      </rPr>
      <t xml:space="preserve">
This term relates to the decision by a submitter to accept the dispostion of the line item proposed by the WG. Seeking the withdrawal of a Normative Ballot negaive line item is particularly important, since a withdrawn negative becomes an affirmative.  Of the other Ballot Types (Informative, DSTU, Comment-only) seeking the withdrawal of a negative may certainly contribute toward the Ballot passing, but it is not required; particularly on a Comment-only Ballot.
This field is used when the submitter agrees to "Withdraw" the negative line item particularly a Normative Ballot negative line item.  While the HL7 Governance and Operations Manual (GOM) section 13.01.04 mentions withdrawal of negative line items for Informative Ballots; the primary focus of withdrawals relates to Normative Ballots as addressed in the HL7 Essential Requirements (ER) at section 02.09 .  
To help submitters and co-chairs understand the use of "Withdrawn", the following example scenarios indicate when "Withdrawn" might be used: 
1) the WG has agreed to make the requested change; e.g. found the comment "Persuasive" 
2) the WG has agreed to make the requested change (Persuasive), but with modification to it or portions therof 
3) the WG has found the requested change to be persuasive but out-of scope for the particular ballot cycle and the submiter has agreed to submit the change for the next release 
4) the WG has found the requested change to be non-persuasive and has convinced the submitter to accept that decision.  
If the negative submitter agrees to "Withdraw" a negative line item it must be recorded in the ballot spreadsheet as a "withdrawn". Should the submitter, for whatever reason, not agree to withdraw a negative comment found persuasive, this column should be marked "resolved". In all other cases where the submitter refuses to withdraw the negative comment it should be left blank.
The intent of this field is to help manage negative line items, but the WG may elect to manage affirmative comments (suggestions, typos, questions) using this field if they so desire.</t>
    </r>
  </si>
  <si>
    <r>
      <t xml:space="preserve">This field may be populated based on the ballotter's verbal statement in a WGM, in a teleconference or in a private conversation with a WG co-chair. The intention will be documented in the minutes as appropriate and on the ballot spreadsheet. The entry must be dated if it occurs outside of a WGM.
The field will be left unpopulated if the ballotter elects to not withdraw or retract the negative line item.
Note that a ballotter often withdraws a line item before a change is actually applied. The WG is obliged to do a cross check of the Disposition field with the Change Applied field to ensure that they have finished dealing with the line item appropriately. 
</t>
    </r>
    <r>
      <rPr>
        <b/>
        <sz val="10"/>
        <rFont val="Arial"/>
        <family val="2"/>
      </rPr>
      <t>Retract</t>
    </r>
    <r>
      <rPr>
        <sz val="10"/>
        <rFont val="Arial"/>
      </rPr>
      <t xml:space="preserve">
The submitter has been convinced by the WG to retract the ballot line item.  This may be due to a decision to make the change in a future version or a misunderstanding about the content. This action is not to be confused with a withdrawal which signifies the successful resolution of a negative line item; rather a line item retraction equates to the line item never having been submitted and it is not counted in any Ballot tally.
NOTE:  If the line item was previously referred, but withdrawn or retracted; once the line item is dealt with in the referral WG update the disposition as appropriate when the line item is resolved.</t>
    </r>
  </si>
  <si>
    <t>Identifies a specific person that will ensure that any accepted changes are applied to subsequent materials published by the WG (e.g. updating storyboards, updating DMIMs, etc.).</t>
  </si>
  <si>
    <t>If Disposition requires action from an external organization, such as another standards body or collaborating group, name the organization or group here.</t>
  </si>
  <si>
    <t>This is a free text field that WGs can use to track similar or identical ballot comments.  For example,  if a WG receives 10 identical or similar ballot comments the WG can place a code (e.g. C1) in this column beside each of the 10 ballot comments.  The WG can then apply the sort filter to view all of the similar ballot comments at the same time.  This can also be used to identify items for block votes, items to be discussed at particular WGM quarters or conference calls, etc.</t>
  </si>
  <si>
    <t>An indicator to be used by the WG co-chairs to indicate if the proposed changes have indeed been made to the specification's official source material.  Values are:
Yes - Agreed change has been made
No - Agreed change has not yet been made (default)
Pre - Change has been pre-applied based on proposed disposition.  Once final disposition is agreed, this may be changed to Y if the final disposition is unchanged from the proposed disposition.
This column must be populated (and should only be populated) if the disposition is Persuasive, Persuasive with Mod or Not Persuasive with Mod.</t>
  </si>
  <si>
    <t>Yes, No, or blank indicator to be used by the WG co-chairs to indicate if the line item involves a change considered to be substantive.  This column should only be populated if the disposition is Persuasive, Persuasive with Mod or Not Persuasive with Mod. If any confusion as to status, may be a substantive change.  NOTE: Substantive change is only a consideration on Normative Ballot items.
The ANSI definition of substantive change is "A substantive change in a proposed American National Standard is one that directly and materially affects the use of the standard. Examples of substantive changes are "shall" to "should" or "should" to "shall"; addition, deletion or revision of requirements, regardless of the number of changes; addition of mandatory compliance with referenced standards."
The HL ER mirrors the ANSI definition and adds the following: "A substantive change is any change that materially affects the intent or content of the proposed HL7 ANS as balloted; e.g., alters the information content of a message, the circumstances under which it would be sent, or the interpretation of its content."   
The ARB, pending endorsement by the TSC, has put forward the following:
"A substantive change is one that changes the semantics of a given specification, i.e. representational changes should &lt;&lt;not&gt;&gt; be considered substantive in the context of the source specification itself &lt;&lt;unless&gt;&gt; such representational changes could substantively change down-stream derivative products of the specification, including either/both derivative semantics and/or derivative serializations or other wire-format-sensitive constructs." 
Any substantive change to a specification under normative shall necessitate a subsequent normative ballot of the same content; allowing the consensus group to respond, reaffirm, or change their vote due to the substantive change.</t>
  </si>
  <si>
    <t>Commenter Email</t>
  </si>
  <si>
    <t>Referred To</t>
  </si>
  <si>
    <t>Received From</t>
  </si>
  <si>
    <t>Notes</t>
  </si>
  <si>
    <t>Use this column to indicate the WG you have referred this ballot comment to.  Not used for gForge-associated ballots.  (Simply re-assign the disposition WG to the appropriate WG)</t>
  </si>
  <si>
    <t>Use this column to indicate the WG or external organization from which the WG received the resolution for this ballot comment, if different from [Disposition] WG or [Disposition] external organization identified previously.  Not used for gForge-associated ballots.</t>
  </si>
  <si>
    <t>This is a free text field that WGs can use to add comments regarding the current status of referred or received item.  Not used for gForge-associated ballots.</t>
  </si>
  <si>
    <r>
      <t xml:space="preserve">General notes:
Columns with </t>
    </r>
    <r>
      <rPr>
        <b/>
        <sz val="9"/>
        <rFont val="Arial"/>
        <family val="2"/>
      </rPr>
      <t>bold</t>
    </r>
    <r>
      <rPr>
        <sz val="9"/>
        <rFont val="Arial"/>
        <family val="2"/>
      </rPr>
      <t xml:space="preserve"> headings must be completed for a given stage (ballot submission or ballot reconciliation) to be complete.  Non-bold but black elements are conditional.  Refer to the notes on this page for guidance about when these columns must be filled in (and any circumstances when they should be left blank).  </t>
    </r>
    <r>
      <rPr>
        <sz val="9"/>
        <color indexed="62"/>
        <rFont val="Arial"/>
        <family val="2"/>
      </rPr>
      <t>Blue</t>
    </r>
    <r>
      <rPr>
        <sz val="9"/>
        <rFont val="Arial"/>
        <family val="2"/>
      </rPr>
      <t xml:space="preserve"> column headings indicate optional information.</t>
    </r>
  </si>
  <si>
    <t>Schedule</t>
  </si>
  <si>
    <t>Indicates when this item is tentatively planned for review</t>
  </si>
  <si>
    <t>Sub-category</t>
  </si>
  <si>
    <r>
      <t xml:space="preserve">For negative and Suggestion comments, this column should be included to identify the specific nature of the desired change:
</t>
    </r>
    <r>
      <rPr>
        <b/>
        <sz val="10"/>
        <rFont val="Arial"/>
        <family val="2"/>
      </rPr>
      <t xml:space="preserve">Correction: </t>
    </r>
    <r>
      <rPr>
        <sz val="10"/>
        <rFont val="Arial"/>
      </rPr>
      <t xml:space="preserve">Indicates that there is believed to be an issue with the specification such that it does not reflect the intent of the author or will not achieve the intended objective without adjustment
</t>
    </r>
    <r>
      <rPr>
        <b/>
        <sz val="10"/>
        <rFont val="Arial"/>
        <family val="2"/>
      </rPr>
      <t xml:space="preserve">Clarification: </t>
    </r>
    <r>
      <rPr>
        <sz val="10"/>
        <rFont val="Arial"/>
      </rPr>
      <t xml:space="preserve">Indicates that the wording of the specification, as written, is not sufficiently clear as to how conformant implementations should behave
</t>
    </r>
    <r>
      <rPr>
        <b/>
        <sz val="10"/>
        <rFont val="Arial"/>
        <family val="2"/>
      </rPr>
      <t xml:space="preserve">Enhancement: </t>
    </r>
    <r>
      <rPr>
        <sz val="10"/>
        <rFont val="Arial"/>
      </rPr>
      <t>Indicates that an additional feature is desired that is felt to fall within the declared scope of the specification.</t>
    </r>
  </si>
  <si>
    <t>Description of concern, question or reason for change.  For purposes of WG review state why this change would be beneficIal.  Should the proposed wording require further comment or clarificaton enter it following your rationale.
This column must be populated if no Tracker # is provided</t>
  </si>
  <si>
    <t xml:space="preserve">Identifies an existing tracker item from the FHIR gForge change request tracker that describes the ballot comment.  This might be a comment submitted by the balloter or by someone else (but which the balloter agrees with and wishes to assert as part of their own ballot response).  Submitters are encouraged to submit comments directly to the tracker as this allows them to easily monitor each line item comment as it is commented on and eventually disposed.  Any comments not submitted via the tracker will be migrated to the tracker as part of the ballot reconciliation process.
The gForge Change Request tracker is found here:
http://gforge.hl7.org/gf/project/fhir/tracker/?action=TrackerItemBrowse&amp;tracker_id=677
This column must be populated if no content is provided in Ballot Comment.  If a tracer # is provided, then any specified Ballot Comment will be treated as a comment on the existing tracker.  Other information beyond ballot strength and in-person resolution requested will be ignored.
</t>
  </si>
  <si>
    <t>A short (50-150 character) description of the proposed change or issue.  This will appear as the tracker title of the gForge tracker item.  (The title may be edited for clarity prior to posting to gForge.)
This column must be populated if no Tracker # is provided.</t>
  </si>
  <si>
    <t>Applies to:</t>
  </si>
  <si>
    <t>A - Comment Number</t>
  </si>
  <si>
    <t>B - Ballot</t>
  </si>
  <si>
    <t>C - Chapter</t>
  </si>
  <si>
    <t>D - Section</t>
  </si>
  <si>
    <t>E - Page #</t>
  </si>
  <si>
    <t>F - Line #</t>
  </si>
  <si>
    <t>G - Artifact</t>
  </si>
  <si>
    <t>H - Resource(s)</t>
  </si>
  <si>
    <t>I - HTML Page Name(s)</t>
  </si>
  <si>
    <t>J - Page or Section URL</t>
  </si>
  <si>
    <t>K - Vote and Type</t>
  </si>
  <si>
    <t>L - Sub-Category</t>
  </si>
  <si>
    <t>M - Tracker #</t>
  </si>
  <si>
    <t>W - Disposition WG</t>
  </si>
  <si>
    <t>X - Disposition</t>
  </si>
  <si>
    <t>Y - Disposition Comment
or
Retract/Withdrawal Details</t>
  </si>
  <si>
    <t>Z - Disposition/Retract/Withdrawal Date</t>
  </si>
  <si>
    <t>AB - For</t>
  </si>
  <si>
    <t>AC - Against</t>
  </si>
  <si>
    <t>AD - Abstain</t>
  </si>
  <si>
    <t>AA - Mover/Seconder</t>
  </si>
  <si>
    <r>
      <t xml:space="preserve">AE - Retracted / Withdrawn
</t>
    </r>
    <r>
      <rPr>
        <sz val="10"/>
        <rFont val="Arial"/>
      </rPr>
      <t>(Negative Ballot Line Items
Only)</t>
    </r>
  </si>
  <si>
    <t>Indicates who moved the motion to accept the proposed disposition in column X - Disposition and Y - Disposition Comment</t>
  </si>
  <si>
    <t>FOR or AGAINST the proposed resolution, or ABSTAIN from the vote.  Note: votes are required for Normative Ballot line items; votes may be taken for Informative and DSTU Ballot line items, but are not required; typically no votes are taken for Comment-only Ballot line items.  No votes are necessary on Affirmative line item comments.</t>
  </si>
  <si>
    <t>AF - Disposition 
External Organizaton</t>
  </si>
  <si>
    <t>AG - Responsible Person</t>
  </si>
  <si>
    <t>AH - Change Applied</t>
  </si>
  <si>
    <t>AI - Substantive Change</t>
  </si>
  <si>
    <t>AJ - Submitted By</t>
  </si>
  <si>
    <t>AK - Organization</t>
  </si>
  <si>
    <t>AL - On Behalf Of</t>
  </si>
  <si>
    <t>AM - Commenter Email</t>
  </si>
  <si>
    <t>AN - Submitter Tracking ID #</t>
  </si>
  <si>
    <t>AO - Referred To</t>
  </si>
  <si>
    <t>AP - Received From</t>
  </si>
  <si>
    <t>AQ - Notes</t>
  </si>
  <si>
    <t>This column is autofilled from the Submitter Worksheet, but can be overwritten when comments from multiple contributors are combined into one spreadsheet by the submitter.  It is used to track the original submitter of the line item.  Many International Affiliates and Organizational submitters pool comments from a variety of reviewers, who can then be tracked using this column.</t>
  </si>
  <si>
    <t>PDF ballots (incl. V2 and various V3 topics)</t>
  </si>
  <si>
    <t>PDF ballots (incl. V2 and various V3 topics), FHIR</t>
  </si>
  <si>
    <t>PDF ballots (incl. V2 and various V3 topics) with line numbers</t>
  </si>
  <si>
    <t xml:space="preserve"> All except FHIR</t>
  </si>
  <si>
    <r>
      <t xml:space="preserve">- Please only complete the columns in the Ballot Submission section (purple columns) on the "Ballot" tab
- If specifying an existing tracker item, only the "Vote and Type" column needs to be specified.
- Otherwise, please populate all "bold" columns.  (See the instructions tab if you're not sure how to fill in.)
- Also, </t>
    </r>
    <r>
      <rPr>
        <b/>
        <sz val="14"/>
        <rFont val="Arial"/>
        <family val="2"/>
      </rPr>
      <t>please</t>
    </r>
    <r>
      <rPr>
        <sz val="14"/>
        <rFont val="Arial"/>
        <family val="2"/>
      </rPr>
      <t xml:space="preserve"> populate the columns carefully (e.g. ensure section numbers actually contain section number, not page numbers or something else), as this makes triage much easier.</t>
    </r>
  </si>
  <si>
    <t>N - Existing Wording</t>
  </si>
  <si>
    <t>O - Proposed Wording</t>
  </si>
  <si>
    <t>P - Ballot Comment</t>
  </si>
  <si>
    <t>Q - Summary</t>
  </si>
  <si>
    <t>R - In Person Resolution Requested?</t>
  </si>
  <si>
    <t>S - Comment Grouping</t>
  </si>
  <si>
    <t>T - Schedule</t>
  </si>
  <si>
    <t>U - Triage Note</t>
  </si>
  <si>
    <t>V - Pubs</t>
  </si>
  <si>
    <t>Enter a reason for the disposition as well as the context.  Can also include work-group notes and/or preliminary dispositions.  When not capturing a final disposition, capture the date and context of the comment.  E.g.:
20130910 CQ WGM: Require more discussion with submitter.  Comment is unclear
20131117 CQ Telecon: Editor recommends that proposed wording be accepted.  
Note that date and vote of the final disposition are captured in separate columns.
This column must be populated unless the disposition is Persuasive, Considered - Tracked for Future Consideration or Considered - No Action Required
If a ballot comment is withdrawn or retracted, contextual information about the withdrawal is captured here (e.g. WGM quarter, conference call, etc.  May also include the stated reason for retraction/withdrawal)</t>
  </si>
  <si>
    <t>HL7 Version 3 Domain Analysis Model: Specimen, Release 2 (PI ID: 1292) (1st Informative Ballot) - V3_DAM_SPECIMEN_R2_I1_2017MAY</t>
  </si>
  <si>
    <t>May 2017</t>
  </si>
  <si>
    <t>OO</t>
  </si>
  <si>
    <t>**website comment**</t>
  </si>
  <si>
    <t>hans.buitendijk@cerner.com</t>
  </si>
  <si>
    <t>NEG</t>
  </si>
  <si>
    <t>See document 'V3_DAM_SPECIMEN_R2_I1_2017MAY_h_buitendijk_20170501181041.xls' that was uploaded to to the ballot website.</t>
  </si>
  <si>
    <t>Cerner Corporation</t>
  </si>
  <si>
    <t>Hans Buitendijk MSc</t>
  </si>
  <si>
    <t>The use case 2.1 is for medical research. As such, a number could be real, imaginary, complex, integer, rational, fixed point, …</t>
  </si>
  <si>
    <t>Russell.J.Davis.Civ@mail.mil</t>
  </si>
  <si>
    <t>See document 'V3_DAM_SPECIMEN_R2_I1_2017MAY_Russell_Davis_20170424131806.xls' that was uploaded to to the ballot website.</t>
  </si>
  <si>
    <t>U.S. Department of Defense, Military Health System</t>
  </si>
  <si>
    <t>Russell Davis</t>
  </si>
  <si>
    <t>william.friggle@sanofi.com</t>
  </si>
  <si>
    <t>A-S</t>
  </si>
  <si>
    <t>See document 'V3_DAM_SPECIMEN_R2_I1_2017MAY_william_friggle_20170426164247.xls' that was uploaded to to the ballot website.</t>
  </si>
  <si>
    <t>Sanofi R&amp;D</t>
  </si>
  <si>
    <t>William Friggle</t>
  </si>
  <si>
    <t>rrhausam@gmail.com</t>
  </si>
  <si>
    <t>See document 'V3_DAM_SPECIMEN_R2_I1_2017MAY_robert_hausam_20170501235709.xls' that was uploaded to to the ballot website.</t>
  </si>
  <si>
    <t>Hausam Consulting LLC</t>
  </si>
  <si>
    <t>Robert Hausam MD</t>
  </si>
  <si>
    <t>rikimerrick@gmail.com</t>
  </si>
  <si>
    <t>See document 'V3_DAM_SPECIMEN_R2_I1_2017MAY_ulrike_merrick_20170423175245.xls' that was uploaded to to the ballot website.</t>
  </si>
  <si>
    <t>Vernetzt, LLC</t>
  </si>
  <si>
    <t>Ulrike Merrick</t>
  </si>
  <si>
    <t>greg.staudenmaier@va.gov</t>
  </si>
  <si>
    <t>See document 'V3_DAM_SPECIMEN_R2_I1_2017MAY_Greg_Staudenmaier_20170501202157.xls' that was uploaded to to the ballot website.</t>
  </si>
  <si>
    <t>U.S. Department of Veterans Affairs</t>
  </si>
  <si>
    <t>Greg Staudenmaier</t>
  </si>
  <si>
    <t>2.8.6</t>
  </si>
  <si>
    <t>5.4</t>
  </si>
  <si>
    <t>2.4 Environmental Specimen Use Case
2.4.1 Description
2. Sample Subject Information</t>
  </si>
  <si>
    <t>2.8.1 Description</t>
  </si>
  <si>
    <t>5.13 Specimen Move Activity</t>
  </si>
  <si>
    <t>12</t>
  </si>
  <si>
    <t>22</t>
  </si>
  <si>
    <t>23</t>
  </si>
  <si>
    <t>31</t>
  </si>
  <si>
    <t>16</t>
  </si>
  <si>
    <t>44</t>
  </si>
  <si>
    <t>A-T</t>
  </si>
  <si>
    <t>A-C</t>
  </si>
  <si>
    <r>
      <t xml:space="preserve">Unique to this use case is the requirement for </t>
    </r>
    <r>
      <rPr>
        <b/>
        <sz val="10"/>
        <rFont val="Times New Roman"/>
        <family val="1"/>
      </rPr>
      <t>explicate</t>
    </r>
    <r>
      <rPr>
        <sz val="10"/>
        <rFont val="Times New Roman"/>
        <family val="1"/>
      </rPr>
      <t xml:space="preserve"> identification…</t>
    </r>
  </si>
  <si>
    <r>
      <t>Integrating the Healthca</t>
    </r>
    <r>
      <rPr>
        <b/>
        <sz val="10"/>
        <rFont val="Times New Roman"/>
        <family val="1"/>
      </rPr>
      <t>a</t>
    </r>
    <r>
      <rPr>
        <sz val="10"/>
        <rFont val="Times New Roman"/>
        <family val="1"/>
      </rPr>
      <t>re Enterprise</t>
    </r>
  </si>
  <si>
    <t>SET describes a very detailed set of use case scenarios for each of the above listed categories That would be too long to include here.</t>
  </si>
  <si>
    <t>Purpose of testing is not to diagnose for its own sake but for the sake of others.</t>
  </si>
  <si>
    <t>Sample Subject Information
i. Type of Object, if applicable (for example the medical device) = coded
format
ii. Manufacturer = text format
iii. Model = text format
iv. Lot Number = text format
v. Service Date (or Prepared Date for food) = date/time format
vi. Expiration Date = date/time format
vii. Relationship to Human Sample = ID and assigning authority format
(or name format?)</t>
  </si>
  <si>
    <r>
      <t xml:space="preserve">The Specimen Event Tracking (SET) Profile from Integrating the </t>
    </r>
    <r>
      <rPr>
        <b/>
        <sz val="10"/>
        <rFont val="Times New Roman"/>
        <family val="1"/>
      </rPr>
      <t>Healthcaare</t>
    </r>
    <r>
      <rPr>
        <sz val="10"/>
        <rFont val="Times New Roman"/>
        <family val="1"/>
      </rPr>
      <t xml:space="preserve"> Enterprise (IHE)</t>
    </r>
  </si>
  <si>
    <r>
      <t xml:space="preserve">PlacedIntoElementIdentifier
TakenFromElementIdentifier
attributes
 NOTE: In the case of storage equipment it references the locationIdentifer, in the case of a holder it references the holderIdentifier, </t>
    </r>
    <r>
      <rPr>
        <b/>
        <sz val="10"/>
        <rFont val="Times New Roman"/>
        <family val="1"/>
      </rPr>
      <t>in the case of a device it references the deviceIdentifier</t>
    </r>
    <r>
      <rPr>
        <sz val="10"/>
        <rFont val="Times New Roman"/>
        <family val="1"/>
      </rPr>
      <t>, in the case of a container it references the containerIdentifer.</t>
    </r>
  </si>
  <si>
    <r>
      <t xml:space="preserve">Unique to this use case is the requirement for </t>
    </r>
    <r>
      <rPr>
        <b/>
        <sz val="10"/>
        <rFont val="Times New Roman"/>
        <family val="1"/>
      </rPr>
      <t>explicit</t>
    </r>
    <r>
      <rPr>
        <sz val="10"/>
        <rFont val="Times New Roman"/>
        <family val="1"/>
      </rPr>
      <t xml:space="preserve"> identification...</t>
    </r>
  </si>
  <si>
    <t>Integrating the Healthcare Enterprise</t>
  </si>
  <si>
    <r>
      <t xml:space="preserve">The Specimen Event Tracking (SET) Profile from Integrating the </t>
    </r>
    <r>
      <rPr>
        <b/>
        <sz val="10"/>
        <rFont val="Times New Roman"/>
        <family val="1"/>
      </rPr>
      <t>Healthcare</t>
    </r>
    <r>
      <rPr>
        <sz val="10"/>
        <rFont val="Times New Roman"/>
        <family val="1"/>
      </rPr>
      <t xml:space="preserve"> Enterprise (IHE)</t>
    </r>
  </si>
  <si>
    <t>Something's missing. Or, if this really is the definition, it's not very helpful &lt;g&gt;</t>
  </si>
  <si>
    <t>I don't understand what this means. Please reword</t>
  </si>
  <si>
    <t>I'd appreciate it if you could please take a look at the specimen classes in the Federal Health Information Model (see the Lab domain). Our approaches seem similar, and there's a lot of overlap, but you have some concepts we don't (I'll add them), but we have a few that you don't.  BTW, we handled specimen appropriateness and condition, etc. in a "Specimen Assessment" class.  I'll be in Madrid if you'd like a walk-thru of our model.  Thanks!</t>
  </si>
  <si>
    <t>Because the DAM references medical devices, and given Sample Subject Information requirements (Existing Wording attributes), I suggest there may be opportunities to harmonize information requirements with the Domain Analysis Model for UDI currently under development under auspices of O&amp;O.  There may be additional attributes related to UDI in addition to those mentioned here may be relevant.</t>
  </si>
  <si>
    <t>Healthcare misspelled</t>
  </si>
  <si>
    <t>These attributes include the same note that is the basis for this comment,.
There may be opportunities to harmonize information requirements with the Domain Analysis Model for UDI (Unique Device Identifier System) currently under development under auspices of O&amp;O, as that DAM may be a source for additional attributes (related to UDI)that may be relevant to this DAM.</t>
  </si>
  <si>
    <t>Galen Mulrooney</t>
  </si>
  <si>
    <t xml:space="preserve">Greg Staudenmaier </t>
  </si>
  <si>
    <t>US Department of Veterans Affairs</t>
  </si>
  <si>
    <t xml:space="preserve">Galen Mulrooney </t>
  </si>
  <si>
    <t xml:space="preserve">Serafina Versaggi </t>
  </si>
  <si>
    <t>Galen.Mulrooney@JPSys.com</t>
  </si>
  <si>
    <t>serafina.versaggi@bookzurman.com</t>
  </si>
  <si>
    <t>3</t>
  </si>
  <si>
    <t>5</t>
  </si>
  <si>
    <t>3,5</t>
  </si>
  <si>
    <t>Figure 4</t>
  </si>
  <si>
    <t>24</t>
  </si>
  <si>
    <t>A-Q</t>
  </si>
  <si>
    <t>RelatedOrderIdentifier on Specimen class description but not Specimen Domain Model diagram</t>
  </si>
  <si>
    <t>SpecimenIdentifier as its own class on the Specimen Domain Model diagram but in the class description it seems it should be Identifier?</t>
  </si>
  <si>
    <t>Many of the Code attributes are missing the corresponding CodeSystems?</t>
  </si>
  <si>
    <t>The "missed collection" info resides on the SpecimenCollectionProcedure but the RelatedOrderIdentifier is on the Specimen.  If the collection was missed, is there a way to track that back to the related order?  Always create a Specimen to make the link, even if it might be empty?</t>
  </si>
  <si>
    <t>How to best handle pooled patient DNA specimens (multiple subjects DNA in a single container) where each subject's DNA has a unique 'barcode' strand attached to it.  This use case seems to be referenced in the notes of individualGroupedorPooledIndicator and partially specimenGroupCount?  Use the parentSpecimens link perhaps?</t>
  </si>
  <si>
    <t>Would like guidenace on how to most appropriately link together a Trio genomic study, which proband (child), Mom, and Dad orders/specimens will be analyzed together.  Appropriate to link the specimens or perhaps just the orders since the specimens might be for other orders as well.</t>
  </si>
  <si>
    <t>h buitendijk</t>
  </si>
  <si>
    <t>3 Information Model</t>
  </si>
  <si>
    <t>24
Figure 4: Specimen Domain Model</t>
  </si>
  <si>
    <t>The SpecimenMoveActivity class in the diagram does not have the same set of attributes and relationships as described in section 5.13 Specimen Move Activity.  These need to be properly aligned.</t>
  </si>
  <si>
    <t>The Location class in the diagram is missing the geographicLocation attribute that is listed in section 5.3 Location.</t>
  </si>
  <si>
    <t>The Performer class in the diagram is missing the associatedOrganizationName and associatedOrganizationIdentifier attribute that are listed in section 5.6 Performer.</t>
  </si>
  <si>
    <t xml:space="preserve">The diagram does not include the Product class that is listed in section 5.8 Product.  </t>
  </si>
  <si>
    <t>The Specimen class in the diagram does not have exactly the same attribute set as described in section 5.9 Specimen.  These need to be properly aligned.</t>
  </si>
  <si>
    <t>The SpecimenProcessingActivity class in the diagram does not have the same set of attributes and relationships as described in section 5.14 Specimen Processing Activity.  These need to be properly aligned.</t>
  </si>
  <si>
    <t>The Storage Equipment class in the diagram is missing the storageEquipmentIdentifier attribute that is listed in section 5.15 Storage Equipment.</t>
  </si>
  <si>
    <t xml:space="preserve">Additional mis-alignments and missing attributes in the diagram compared to the Chapter 5 Class Attriburte Definitions need to be corrected.
</t>
  </si>
  <si>
    <t>Robert Hausam</t>
  </si>
  <si>
    <t>ARB</t>
  </si>
  <si>
    <t>2.4.1</t>
  </si>
  <si>
    <t>4.11</t>
  </si>
  <si>
    <t>15</t>
  </si>
  <si>
    <t>28</t>
  </si>
  <si>
    <t>Sample collection information</t>
  </si>
  <si>
    <t>Number DEFINITION: A sequence of digits.</t>
  </si>
  <si>
    <t>A minimum set of defined information is contained in the &lt;to be determined&gt;</t>
  </si>
  <si>
    <t>Use positive integer and reserve (define) number to reflect research values.</t>
  </si>
  <si>
    <t>There is too much subjectivity and a very limited set of examples. Suggest a set of defined data types be codified to reduce ambiguity.</t>
  </si>
  <si>
    <t xml:space="preserve">The use case 2.1 is for medical research. As such, a number could be real, imaginary, complex, integer, rational, fixed point, … </t>
  </si>
  <si>
    <t>DoD/DHA/HIT/IATDD</t>
  </si>
  <si>
    <t>1</t>
  </si>
  <si>
    <t>2</t>
  </si>
  <si>
    <t>4</t>
  </si>
  <si>
    <t>4 and 5</t>
  </si>
  <si>
    <t>1.02</t>
  </si>
  <si>
    <t>2.01</t>
  </si>
  <si>
    <t>2.04.01</t>
  </si>
  <si>
    <t>2.08.01</t>
  </si>
  <si>
    <t>2.08.05</t>
  </si>
  <si>
    <t>2.08.06</t>
  </si>
  <si>
    <t>4.02</t>
  </si>
  <si>
    <t>4.06</t>
  </si>
  <si>
    <t>4.08</t>
  </si>
  <si>
    <t>5.02</t>
  </si>
  <si>
    <t>5.03</t>
  </si>
  <si>
    <t>5.08</t>
  </si>
  <si>
    <t>5.09</t>
  </si>
  <si>
    <t>5.10</t>
  </si>
  <si>
    <t>5.14</t>
  </si>
  <si>
    <t>5.15</t>
  </si>
  <si>
    <t>5.16</t>
  </si>
  <si>
    <t>5.17</t>
  </si>
  <si>
    <t>5.18</t>
  </si>
  <si>
    <t>5.19</t>
  </si>
  <si>
    <t>8</t>
  </si>
  <si>
    <t>9</t>
  </si>
  <si>
    <t>10</t>
  </si>
  <si>
    <t>14</t>
  </si>
  <si>
    <t>25</t>
  </si>
  <si>
    <t>26</t>
  </si>
  <si>
    <t>30</t>
  </si>
  <si>
    <t>33</t>
  </si>
  <si>
    <t>34</t>
  </si>
  <si>
    <t>35</t>
  </si>
  <si>
    <t>39</t>
  </si>
  <si>
    <t>45</t>
  </si>
  <si>
    <t>47</t>
  </si>
  <si>
    <t>48</t>
  </si>
  <si>
    <t>49</t>
  </si>
  <si>
    <t>Specimen expiration date</t>
  </si>
  <si>
    <t>http://wiki.hl7.org/images/9/99/Specimen-Core_Model_Diagram_and_Medical_Research_Use_Case_Process_Flow.xls</t>
  </si>
  <si>
    <t>http://wiki.hl7.org/index.php?title=Use_Cases_to_Consider_in_Specimen_CMET_-_from_CG_ClinSeq.doc</t>
  </si>
  <si>
    <t>http://wiki.hl7.org/index.php?title=Specimen_Use_Case_for_Isolate_Representation</t>
  </si>
  <si>
    <t>http://wiki.hl7.org/index.php?title=Specimen_Use_Case_for_Environmental_Specimen</t>
  </si>
  <si>
    <t>Figure 1</t>
  </si>
  <si>
    <t xml:space="preserve"> This spectrum continues to expand frustrating efforts to harmonize data elements for both the data generator and the data consumer. </t>
  </si>
  <si>
    <t xml:space="preserve">Sample Locatiion
under 3.iii.
 (or would this be the sample subject?) </t>
  </si>
  <si>
    <t xml:space="preserve"> Integrating the Healthcaare Enterprise (IHE) </t>
  </si>
  <si>
    <t xml:space="preserve">SET describes tow basic actors: </t>
  </si>
  <si>
    <t xml:space="preserve">This is used for the Subject Characteristics at Specimen Collection class, as the questions that may need to be asked required answers of different types. </t>
  </si>
  <si>
    <t>The rate at which is repeated over a particular period of time or in a given sample.</t>
  </si>
  <si>
    <t xml:space="preserve">Description of the physical measures which describes the physical parameters or space occupied the measure or the amount which it may contain. </t>
  </si>
  <si>
    <t xml:space="preserve">Product attribute:
Name or typeCode </t>
  </si>
  <si>
    <t xml:space="preserve">Specimen results from zero to many move activity. </t>
  </si>
  <si>
    <t xml:space="preserve">isDerived
…  Conformance Statement </t>
  </si>
  <si>
    <t xml:space="preserve">EXAMPLE(S): entire, single, segment, many </t>
  </si>
  <si>
    <t>processingAdditive
cardinality 1..1</t>
  </si>
  <si>
    <t>StatusCode</t>
  </si>
  <si>
    <t>temperature
cardinality 1..1</t>
  </si>
  <si>
    <t>ProcessingProcedure 
Code 1..1 Coded representation of a step in the procedure</t>
  </si>
  <si>
    <t xml:space="preserve">geographicalLocation </t>
  </si>
  <si>
    <t>Description of the physical measures of volume, the capacity to store a certain amount of a described unit and functionality of the Storage Equipment Component.</t>
  </si>
  <si>
    <t xml:space="preserve">Storage equipment component contains zero to many holder. </t>
  </si>
  <si>
    <t xml:space="preserve">Storage equipment component is contained in zero to many storage equipment component. </t>
  </si>
  <si>
    <t xml:space="preserve">Storage Equipment Component attribute
geographicLocation </t>
  </si>
  <si>
    <t>storageEquipmentComponentParameter
adjustableIndicator
EXAMPLE(S): movable shelves, configurable location for drawers in the storage equipment .</t>
  </si>
  <si>
    <t xml:space="preserve">Subject can be zero to one non-human living subject. </t>
  </si>
  <si>
    <t>REMOVE HERE - has been added to Speicmne class</t>
  </si>
  <si>
    <r>
      <t xml:space="preserve"> Integrating the Healthca</t>
    </r>
    <r>
      <rPr>
        <strike/>
        <sz val="10"/>
        <color indexed="10"/>
        <rFont val="Times New Roman"/>
        <family val="1"/>
      </rPr>
      <t>a</t>
    </r>
    <r>
      <rPr>
        <sz val="10"/>
        <rFont val="Times New Roman"/>
        <family val="1"/>
      </rPr>
      <t xml:space="preserve">re Enterprise (IHE) </t>
    </r>
  </si>
  <si>
    <r>
      <t>SET describes t</t>
    </r>
    <r>
      <rPr>
        <sz val="10"/>
        <color indexed="10"/>
        <rFont val="Times New Roman"/>
        <family val="1"/>
      </rPr>
      <t>wo</t>
    </r>
    <r>
      <rPr>
        <strike/>
        <sz val="10"/>
        <color indexed="10"/>
        <rFont val="Times New Roman"/>
        <family val="1"/>
      </rPr>
      <t>w</t>
    </r>
    <r>
      <rPr>
        <sz val="10"/>
        <rFont val="Times New Roman"/>
        <family val="1"/>
      </rPr>
      <t xml:space="preserve"> basic actors: </t>
    </r>
  </si>
  <si>
    <r>
      <t>SET describes a very detailed set of use case scenarios for each of the above listed categories</t>
    </r>
    <r>
      <rPr>
        <sz val="10"/>
        <color indexed="10"/>
        <rFont val="Times New Roman"/>
        <family val="1"/>
      </rPr>
      <t>; t</t>
    </r>
    <r>
      <rPr>
        <sz val="10"/>
        <rFont val="Times New Roman"/>
        <family val="1"/>
      </rPr>
      <t>hat would be too long to include here.</t>
    </r>
  </si>
  <si>
    <r>
      <t xml:space="preserve">This is used for the Subject Characteristics at Specimen Collection class, as the questions that may need to be asked </t>
    </r>
    <r>
      <rPr>
        <sz val="10"/>
        <color indexed="10"/>
        <rFont val="Times New Roman"/>
        <family val="1"/>
      </rPr>
      <t xml:space="preserve">may </t>
    </r>
    <r>
      <rPr>
        <sz val="10"/>
        <rFont val="Times New Roman"/>
        <family val="1"/>
      </rPr>
      <t>require</t>
    </r>
    <r>
      <rPr>
        <strike/>
        <sz val="10"/>
        <color indexed="10"/>
        <rFont val="Times New Roman"/>
        <family val="1"/>
      </rPr>
      <t>d</t>
    </r>
    <r>
      <rPr>
        <sz val="10"/>
        <rFont val="Times New Roman"/>
        <family val="1"/>
      </rPr>
      <t xml:space="preserve"> answers of different types. </t>
    </r>
  </si>
  <si>
    <t>Vertical dimension (y): The maximum amount that can be contained, in the dimension perpendicular in the same plane as the horizontal dimension of size of the defined object
Vertical dimension (z): The maximum amount that can be contained, in the dimension perpendicular to the plane of the horizontal dimension of size of the defined object</t>
  </si>
  <si>
    <r>
      <t xml:space="preserve">The rate at which </t>
    </r>
    <r>
      <rPr>
        <sz val="10"/>
        <color indexed="10"/>
        <rFont val="Times New Roman"/>
        <family val="1"/>
      </rPr>
      <t xml:space="preserve">something </t>
    </r>
    <r>
      <rPr>
        <sz val="10"/>
        <rFont val="Times New Roman"/>
        <family val="1"/>
      </rPr>
      <t>is repeated over a particular period of time or in a given sample.</t>
    </r>
  </si>
  <si>
    <r>
      <t xml:space="preserve">Description of the physical measures which describes the physical parameters </t>
    </r>
    <r>
      <rPr>
        <sz val="10"/>
        <color indexed="10"/>
        <rFont val="Times New Roman"/>
        <family val="1"/>
      </rPr>
      <t>or space occupied the measure</t>
    </r>
    <r>
      <rPr>
        <sz val="10"/>
        <rFont val="Times New Roman"/>
        <family val="1"/>
      </rPr>
      <t xml:space="preserve"> or the amount which it may contain. </t>
    </r>
  </si>
  <si>
    <r>
      <t>Description of the physical measures of volume, the capacity to store a certain amount of a described unit and functionality of the Storage Equipment</t>
    </r>
    <r>
      <rPr>
        <strike/>
        <sz val="10"/>
        <color indexed="10"/>
        <rFont val="Times New Roman"/>
        <family val="1"/>
      </rPr>
      <t xml:space="preserve"> Component</t>
    </r>
    <r>
      <rPr>
        <sz val="10"/>
        <rFont val="Times New Roman"/>
        <family val="1"/>
      </rPr>
      <t>.</t>
    </r>
  </si>
  <si>
    <r>
      <t xml:space="preserve">Storage equipment component is contained in zero to </t>
    </r>
    <r>
      <rPr>
        <strike/>
        <sz val="10"/>
        <color indexed="10"/>
        <rFont val="Times New Roman"/>
        <family val="1"/>
      </rPr>
      <t>many</t>
    </r>
    <r>
      <rPr>
        <sz val="10"/>
        <color indexed="10"/>
        <rFont val="Times New Roman"/>
        <family val="1"/>
      </rPr>
      <t>one</t>
    </r>
    <r>
      <rPr>
        <sz val="10"/>
        <rFont val="Times New Roman"/>
        <family val="1"/>
      </rPr>
      <t xml:space="preserve"> storage equipment </t>
    </r>
    <r>
      <rPr>
        <strike/>
        <sz val="10"/>
        <color indexed="10"/>
        <rFont val="Times New Roman"/>
        <family val="1"/>
      </rPr>
      <t>component</t>
    </r>
    <r>
      <rPr>
        <sz val="10"/>
        <rFont val="Times New Roman"/>
        <family val="1"/>
      </rPr>
      <t xml:space="preserve">. </t>
    </r>
  </si>
  <si>
    <t>add Revision date</t>
  </si>
  <si>
    <t>Specmen Received date - is related to the association with the laboratory that is processing / testing the specimen.
I have no idea where to include that in the DAM but did not want to loose these thoughts</t>
  </si>
  <si>
    <t>While this is the original data flow diagram we used, we did update it after the first ballot round  - delete the link
could keep this as a foot note / reference document link</t>
  </si>
  <si>
    <t>This links to the wiki page - we used the text almost verbatim  - delete link</t>
  </si>
  <si>
    <t>Missing the biobanking and the specimen event tracking use cases here = add</t>
  </si>
  <si>
    <t>add legend for the symbols</t>
  </si>
  <si>
    <t>delete sentence - is commentary</t>
  </si>
  <si>
    <t>discussif this is the correct spot and leave here or moce, but delete this sentence</t>
  </si>
  <si>
    <t>The definitions of the attributes don’t match the definition of the data type:
coordinates tells you where something is, the defintions here tell you how many of one thing can fill up each of the attributes</t>
  </si>
  <si>
    <t>add missing definitions</t>
  </si>
  <si>
    <t>not sure what the red part is trying to convey = not a good sentence - re-word!</t>
  </si>
  <si>
    <t>Missing class defintion and relationships - since there is ONLY one attribute in this class, should it be named geographic location instead? - like the datatype and be an attribute in the respective classes it is currently linked to, i.e storage equipment
I wonder if it should also be added to subject (for material the location is important</t>
  </si>
  <si>
    <t>this should be 2 rows as they use differeint datatypes - can indicate that either one or the other is required some way, but describe separately</t>
  </si>
  <si>
    <t>not sure how that is done = UNLESS this is referrign to adding another identifier for examle after a move from one lab to another or into biobank for storage? Would be benficial to add an explanation into the Notes section for this one</t>
  </si>
  <si>
    <t>should this be highlighted more, or moved outside the table?</t>
  </si>
  <si>
    <t>remove underline</t>
  </si>
  <si>
    <t>cardinality should be 0..* - NOT every processing activity uses additives (example centrifuge) AND some may use more than one!</t>
  </si>
  <si>
    <t>Since we have the processingDateTime and it is a range can this be derived fromt hat:
no start or end date = scheduled?
Only start date = in progress?
Start and end date = completed?
If we want to keep it, should we add a note expaining the expected dataTime useage for at least some of the status codes?</t>
  </si>
  <si>
    <t>cardinality should be 0..1 - NOT every processing activity is temperature dependent</t>
  </si>
  <si>
    <t>delete one occurrence - is listed twice</t>
  </si>
  <si>
    <t>is an attribute in the storage Equipment but also a class with a relationship to storage equipment - decide on one or the other - see comment about location class</t>
  </si>
  <si>
    <t xml:space="preserve">what is the difference between these attributes:
geographicalLocation
locationNamespace and
location Identitier
Provider better explanation on how these are epected to be used together
</t>
  </si>
  <si>
    <t xml:space="preserve">Shold we also add Storage equipment component contains zero to many container? - for example in a blood bag freezer, the blood badg is a container, not a holder? </t>
  </si>
  <si>
    <t>should this be removed or replaced with a different attribute - the datatype suggests it is something like an address / GIS, while for a storage equipment compoent a description of left door of the refrigerator would make more sense?
Also the description makes this look like it was a copy paste from teh storage equipment?</t>
  </si>
  <si>
    <t>delete space before the period</t>
  </si>
  <si>
    <t>Need to check with veterninarians how they would describe a herd - this might need to get updated to zero to many non-human living subject</t>
  </si>
  <si>
    <t>ensure that the cardinatlities of the classes and their attributes and relationships match between the model in section 4 and the tables in section 5 and are documented in the tables for each attribute</t>
  </si>
  <si>
    <t>remove any data types that are not used - example SET</t>
  </si>
  <si>
    <t>Riki Merrick</t>
  </si>
  <si>
    <t>Vernetzt, LLC / APHL</t>
  </si>
  <si>
    <t>all</t>
  </si>
  <si>
    <t>3,4</t>
  </si>
  <si>
    <t>2.1.1, 2.2.1</t>
  </si>
  <si>
    <t>2.1.3</t>
  </si>
  <si>
    <t>10, 12</t>
  </si>
  <si>
    <t>11</t>
  </si>
  <si>
    <t>25-30</t>
  </si>
  <si>
    <t>inconsistent throughout - at least across the Use Cases using different view points, contexts, diagram methods, etc.</t>
  </si>
  <si>
    <t>Use of "parent" and "child" to address relationship between specimens in 2.1.1 but in 2.2.1 the term "derivatives" is used. Are these the same? If so can a consistent term be used and if not then perhaps a glossary is needed.</t>
  </si>
  <si>
    <t>diagram with numerous unexplained symbols</t>
  </si>
  <si>
    <t>Some of the elements included in the DAM can also be used to address chain of custody requirements (#7).</t>
  </si>
  <si>
    <t>"The attributes in the above model use the following conceptual datatypes:" followed by a diagram and then section 4 which appears to describe the conceptual datatypes.</t>
  </si>
  <si>
    <t>should be "more" integrated and "more" consistent</t>
  </si>
  <si>
    <t>"partent" and "child" are terms that my SMEs say they are familiar with. Please consider adding a glossary.</t>
  </si>
  <si>
    <t>legend explaining symbols</t>
  </si>
  <si>
    <t>Some of the elements included in the DAM can also be used to address chain of custody requirements (#6).</t>
  </si>
  <si>
    <t>"The attributes in the above model use the following conceptual datatypes:" [followed by an alphabetical list]
- Address
- Any
- Boolean 
- … 
- TimeQuntity
See appendix A for more information, including a description, of the conceptual datatypes.</t>
  </si>
  <si>
    <t>feeling as you review the document is that the use cases (and perhaps other sections) were simply an assembly of collections and not edited into an integrated whole.</t>
  </si>
  <si>
    <t>Please ensure consistency and clarity of terms within the document both generally and specifically regarding associated specimens (e.g., "parent" / "child")</t>
  </si>
  <si>
    <t>please add some additional explanaton of the diagram and specifically a legend explaining the symbols.</t>
  </si>
  <si>
    <t>appears that the parenthetical value is supposed to be "6" to align with the associated text.</t>
  </si>
  <si>
    <t>move the majority of the content regarding the conceptual data types including the diagram and chapter 4 into an appendix to keep the DAM and its Class Attribute Definitions next to each other.</t>
  </si>
  <si>
    <t>assign editor to review and draft a conherent flow.</t>
  </si>
  <si>
    <t>Ensure consistent terms within document.</t>
  </si>
  <si>
    <t>clarify or simplify the diagram</t>
  </si>
  <si>
    <t>typo</t>
  </si>
  <si>
    <t>keep the DAM (Figure 4) and the assocated descriptions together.</t>
  </si>
  <si>
    <t>Done</t>
  </si>
  <si>
    <t>Total</t>
  </si>
  <si>
    <t>Closed</t>
  </si>
  <si>
    <t>Open</t>
  </si>
  <si>
    <t>% of total comments</t>
  </si>
  <si>
    <t>Blank</t>
  </si>
  <si>
    <t>A-A</t>
  </si>
  <si>
    <t>Changes Applied Summary</t>
  </si>
  <si>
    <t>Blanks</t>
  </si>
  <si>
    <t>Hans Buitendijk / Eric Haas</t>
  </si>
  <si>
    <t>5/10/2017: Motion to refer typos to editor for fixing or bringing back to group</t>
  </si>
  <si>
    <t>5/10/2017: Motion to add line from Specimen to specimenMoveActivity as 0..1 - and then adjust the text to match the diagram.</t>
  </si>
  <si>
    <t>Riki Merrick / Hans Buitendijk</t>
  </si>
  <si>
    <t>FOUND ITEM</t>
  </si>
  <si>
    <t>5/17/2017: Motion to add attribute to the diagram and add the definition in the table section of the document</t>
  </si>
  <si>
    <t>Rob Hausam / Andrea Pitkus</t>
  </si>
  <si>
    <t xml:space="preserve">JD Nolen / Rob Hausam </t>
  </si>
  <si>
    <t>persuasive</t>
  </si>
  <si>
    <t>5/17/2017: RelatedOrderIdentifer is missing in diagram
mismatch in datatype for Container number and Specimen Group count - should be INT not quantity
Motion to update diagram with relatedOrderIdentifier AND update table datatypes from Quantity to INT</t>
  </si>
  <si>
    <t>Rob Hausam / Ron Van Duyne</t>
  </si>
  <si>
    <t>Kathy Walsh / JD Nolen</t>
  </si>
  <si>
    <t xml:space="preserve">5/17/2017: those two attributes are missing - do we need name for performer? What are the rules for that - since we included machine, decided not to support name; assume name can be looked up via table from ID outside of model - regulatory requirements to identify the performer(ID should be ok for that)
Need to broaden the definition of performer to include "process and move"
Motion to add the two missing attributes associatedOrganizationName and associatedOrganizationIdentifier to the diagram, expand the definition of performer to include "process and move" </t>
  </si>
  <si>
    <t>5/17/2017: Motion to
Add to diagram as per table:
ID, processingReasonCode, comment, ReferencedProtocolName, ReferencedProtocolID, ReferencedProtocolDeviationType, ReferencedProtocolDeviationReasonCode, ReferencedProtocolDeviationComment
Remove duplicate ProcessingProcedureCode in Table
Adjust cardinality in both for:
description to 0..1
processingAdditives 0..*
temperature 0..1</t>
  </si>
  <si>
    <t>5/17/2017: Motion to find persuasive
ALSO add found item about handling Location vs geographicLocation as attribute - see #991</t>
  </si>
  <si>
    <t>BLOCK#1</t>
  </si>
  <si>
    <t>2017-06-07: Proposed Motion: Find persuasive - need to do last</t>
  </si>
  <si>
    <t>J D Nolen / Raj Dash</t>
  </si>
  <si>
    <t>2017-06-07: Proposed motion: Find persuasive with mod - remove the class of location, because we already have geographic location in both Storage Equipment and Subject as attributes</t>
  </si>
  <si>
    <t>2017-06-07: Proposed Motion: This is a datatype used in 2 other datatypes: Coordinates and Quantity - Find persuasive with mod: change the name of the datatype from Number to Numeric and change the definition to "A real number (mathematical)."
(and fix typos of coordinates, where found)</t>
  </si>
  <si>
    <t>BLOCK#1 VOTE</t>
  </si>
  <si>
    <t>2017-06-07: Motion to approve Block#1</t>
  </si>
  <si>
    <t>JD Nolen / Raj Dash</t>
  </si>
  <si>
    <t xml:space="preserve">6/14/2017: Group agreed to be more consistent but not add a glossary </t>
  </si>
  <si>
    <t>Kathy/Jose</t>
  </si>
  <si>
    <t xml:space="preserve">6/14/2017: Group agreed to add in legend for symbols in diagram </t>
  </si>
  <si>
    <t>Kathy/Andrea</t>
  </si>
  <si>
    <t>6/14/2017: Group agreed to remove the specimen identifier class</t>
  </si>
  <si>
    <t>6/14/2017: Group agreed that code systems are not part of the DAM, and code systems belong in the IG.</t>
  </si>
  <si>
    <t>Kathy/Ron</t>
  </si>
  <si>
    <t>Jose/Kathy</t>
  </si>
  <si>
    <t>6/14/2017: Group agreed to delete the line</t>
  </si>
  <si>
    <t>Kathy Wash / JD Nolen</t>
  </si>
  <si>
    <t>JD Nolen</t>
  </si>
  <si>
    <t>JD Nolen / Kathy Walsh</t>
  </si>
  <si>
    <t>same as #70</t>
  </si>
  <si>
    <t>6/21/2017: Delete " (or would this be the sample subject?)" as this seems to be the correct spot</t>
  </si>
  <si>
    <t>6/21/2017: Find persuasive</t>
  </si>
  <si>
    <t>6/21/2017: Motion to find persuasive</t>
  </si>
  <si>
    <t>Rob Hausam</t>
  </si>
  <si>
    <r>
      <t xml:space="preserve">6/21/2017: Since move can be inside an organization or outside and since the receiver of the specimen can assign a new ID, this statement is correct - Add under SpeicmenIdentifier Notes section: </t>
    </r>
    <r>
      <rPr>
        <sz val="10"/>
        <color rgb="FFFF0000"/>
        <rFont val="Times New Roman"/>
        <family val="1"/>
      </rPr>
      <t>A new specimen may result from a specimenMoveActivity, when a receiver assigns a new specimenIdentifier - other attributes of the specimen may not change because of the moveActivity</t>
    </r>
  </si>
  <si>
    <t>6/28/2017: seems like we did this already - go find the related number = #49 removed the class</t>
  </si>
  <si>
    <t>5/17/2017: Need to review handling Location vs geographicLocation as attribute  - Handled by #49</t>
  </si>
  <si>
    <t>Kathy Walsh / Mike Martin</t>
  </si>
  <si>
    <t>Block#2</t>
  </si>
  <si>
    <t>6/28/2017: Riki to make a list of the discrepancies - related to the other discrepancy item #28 see resolution there</t>
  </si>
  <si>
    <t xml:space="preserve">6/21/2017: Motion to find persuasive </t>
  </si>
  <si>
    <t>5/17/2017: Motion to find persuasive</t>
  </si>
  <si>
    <r>
      <t xml:space="preserve">2017-06-07: Follow up with submitter to better understand the issue - we could not find where coordinates refers to number of things to fill up (that is capacity attribute)
</t>
    </r>
    <r>
      <rPr>
        <sz val="10"/>
        <color rgb="FFFF0000"/>
        <rFont val="Times New Roman"/>
        <family val="1"/>
      </rPr>
      <t xml:space="preserve">Homework: the definition of coordinates is: a group of numbers indicating position; BUT the attribute horizontal dimension is defined as the maximum amount that can be contained - that is NOT the same as the position of a thing. Change attribute definition for horizontal and add for vertical y and vertical z: The point on the horizontal dimension of the defined object?
</t>
    </r>
    <r>
      <rPr>
        <sz val="10"/>
        <rFont val="Times New Roman"/>
        <family val="1"/>
      </rPr>
      <t>7/12/2017: Motion to find persuasive with mod - change definition for horizontal dimension to: "The point on the horizontal dimension (width) of the defined object." Change the name horizontal dimension (x) to "width (x)", change the name vertical dimension (y) to "depth (y)", change the name vertical dimension (z) to "height (z)" and make similar definitions for depth (y) and height (z).</t>
    </r>
  </si>
  <si>
    <t>2017-06-07: Proposed Motion: Find persuasive with mod: split into 2 rows (they actually don’t seem to be the same thing) - also assign datatype and cardinality for name use ST and 1..1, for typeCode use code and 0..1</t>
  </si>
  <si>
    <r>
      <t xml:space="preserve">6/28/2017: Riki to email Mike Martin, Jeff Wilcke and Jim Case and get their input  </t>
    </r>
    <r>
      <rPr>
        <sz val="10"/>
        <color rgb="FFFF0000"/>
        <rFont val="Times New Roman"/>
        <family val="1"/>
      </rPr>
      <t xml:space="preserve">- email sent 7/8/2017
7/10/2017: response from Mike Martin: 
There are two scenarios that apply.
1.       A number of specimens are taken from members of a herd or flock and pooled for testing.  In that case each individual is a Subject but that would be dealt with via parent specimens – pooled specimen relationships.
2.       A number of samples are taken from anonymous members of a herd (flock usually) and pooled “in the field.”  The way we have dealt with that is to treat the flock as if it was “THE subject.”  That includes using flock identifiers as “patient identifiers” and so on.  The one issue that comes up is annotating somewhere the number of individuals in the pool (important statistically).
For #1, if you address pooling from parent specimens, there shouldn’t be an issue.  For #2 the question would be whether treating a herd as a single subject is really right or a kluge that should be fixed.  The key facts for us would be the size of the herd (somehow incorporated into non-human living subject) and number in the sample (which would I guess have to be in the Specimen somewhere).
I’m so used to the “herd as subject” view that I guess I would like to see herd size as an attribute of non-human living subject and number of individuals represented in sample in Specimen.  But that might drive most folks crazy.
</t>
    </r>
    <r>
      <rPr>
        <sz val="10"/>
        <rFont val="Times New Roman"/>
        <family val="1"/>
      </rPr>
      <t xml:space="preserve">7/12/2017: Motion to find not persuasive - verified per email above; we can with the existing elements in DAM cover the scenarios described above - for the purpose of the DAM a non-human living subject could be a herd - as that is treated as 1 in the herd sampling case, where individuals are not captured. allowing for a count of individuals included in the pool using Specimen.SpecimenGroupCount in the DAM. </t>
    </r>
  </si>
  <si>
    <t>6/21/2017: Misaligned diagram vs tables - RelatedOrderIdentfiier needs to be added to the diagram
Discovered incorrect cardinality for missedReason  - should be 0..*
Currently the relationship from CollectionProcedure to specimen is 1..* - so would have a specimen with the relatedOrderID, BUT NOT SURE that systems could handle that
Motion to removed MissedIndicator and MissedReason and add a note that missed specimen collection comments should be captured as part of the order, which is outside this domain - not persuasive with mod</t>
  </si>
  <si>
    <t>5/10/2017: Add a sequence diagram to explain what can be moved from where to where using specimenMoveActivity AND add a line from specimenContainer to Location to cover use cases where the actual storageEquipment information may not be available or when shipping between labs / organizations</t>
  </si>
  <si>
    <t xml:space="preserve">Source:  http://www.fhims.org/content/420A62FD03B6_root.html </t>
  </si>
  <si>
    <t>Source: Balllot document</t>
  </si>
  <si>
    <t xml:space="preserve">FHIM representation </t>
  </si>
  <si>
    <t>Specimen DAM representation</t>
  </si>
  <si>
    <t>SpecimenCollectionEvent class</t>
  </si>
  <si>
    <t>SpecimenCollectionClass</t>
  </si>
  <si>
    <t>SpecimenCollectionEvent.collectionAmount: Quantity [0..1]</t>
  </si>
  <si>
    <t>Specimen.originalSpecimenMeasurement: Quantity (missing in diagram - missing cardiality!</t>
  </si>
  <si>
    <t>SpecimenCollectionEvent.collectionMethod: Code [0..1]</t>
  </si>
  <si>
    <t>SpecimenCollection.methodCode: Code [1..1] - we also have procedureCode in the table with the same definiton!</t>
  </si>
  <si>
    <t>SpecimenCollectionEvent.collectionSite: Code [0..1]</t>
  </si>
  <si>
    <t>SpecimenCollection.approachSiteCode: Code [1..1] ?</t>
  </si>
  <si>
    <t>SpecimenCollectionEvent.comment: String</t>
  </si>
  <si>
    <t>SpecimenCollection.comment: string [0..1] - cardinality missing in diagram</t>
  </si>
  <si>
    <t>SpecimenCollectionEvent.dateTime: Period</t>
  </si>
  <si>
    <t>SpecimenCollection.actualCollectionDateRange: Range&lt;TimeStamp&gt; [1..1]</t>
  </si>
  <si>
    <t>SpecimenCollectionEvent.sourceSite: Code [0..1]</t>
  </si>
  <si>
    <t>SpecimenCollection.targetAnatomicSiteCode: Code [1..1]</t>
  </si>
  <si>
    <t>SpecimenCollectionEvent.sourceSiteModifier: Code [*]</t>
  </si>
  <si>
    <t>Specimen class</t>
  </si>
  <si>
    <t>Specimen.dangerCode: Code [*]</t>
  </si>
  <si>
    <t>Specimen.riskCode: Code - missing cardinality!</t>
  </si>
  <si>
    <t>Specimen./dateTimeRecevied: PointInTime [0..1]</t>
  </si>
  <si>
    <t>Specimen.handlingCode: Code [*]</t>
  </si>
  <si>
    <t>Specimen.handlingCode: Code - missing cardinality!</t>
  </si>
  <si>
    <t>Specimen.id: ID [*]</t>
  </si>
  <si>
    <t>Specimen.identifier: Identifier [1..*] - in diagram called "specimenIdentifier as attribute and datatype</t>
  </si>
  <si>
    <t>Specimen.note: string</t>
  </si>
  <si>
    <t>Specimen.description: string? - missing cardinality!</t>
  </si>
  <si>
    <t>Specimen./parent: Specimen [*]</t>
  </si>
  <si>
    <t>Specimen.parentIdentifier: SpecimenIdentifier [0..*]</t>
  </si>
  <si>
    <t>Specimen.specimenExpirationDateTime: PointInTime [0..1]</t>
  </si>
  <si>
    <t>Specimen.expirationTime: Timestamp [0..1]</t>
  </si>
  <si>
    <t>Specimen.specimenOrigin: Code [0..1]</t>
  </si>
  <si>
    <t>Specimen.classCode: Code - missing cardinality!</t>
  </si>
  <si>
    <t>Specimen.specimenRole: Code [*]</t>
  </si>
  <si>
    <t>Specimen.specimenRole - missing cardinality!</t>
  </si>
  <si>
    <t>Specimen.specimenType: Code</t>
  </si>
  <si>
    <t>Specimen.typeCode: code - missing cardinality!</t>
  </si>
  <si>
    <t>Specimen.specimenTypeModifier: Code [*]</t>
  </si>
  <si>
    <t>Specimen.status: Code [0..1]</t>
  </si>
  <si>
    <t>Specimen.statusCode: Code [1..*]</t>
  </si>
  <si>
    <t>SpecimenAssessment class</t>
  </si>
  <si>
    <t>SpecimenAssessment.appropirateness: string [0..1]</t>
  </si>
  <si>
    <t>SpecimenAssessment.containerCondition: Code: [0..1]</t>
  </si>
  <si>
    <t>SpecimenContainer.containerCondition: Code</t>
  </si>
  <si>
    <t>SpecimenAssessment.currentQuantity: [0..1]</t>
  </si>
  <si>
    <t>Specimen.currentSpecimenMeasurement: Quantity - missing cardinality!</t>
  </si>
  <si>
    <t>SpecimenAssessment.dateTime: PointInTime</t>
  </si>
  <si>
    <t>SpecimenAssessment.isSpecimenAvailable: Boolean</t>
  </si>
  <si>
    <t>SpecimenAssessment.numberofContainers: Integer [0..1]</t>
  </si>
  <si>
    <t>Specimen.numberOfContainers: Integer - missing cardinality!</t>
  </si>
  <si>
    <t>SpecimenAssessment.rejectReason: Code [*]</t>
  </si>
  <si>
    <t>SpecimenAssessment.specimenCondition: Code: [*]</t>
  </si>
  <si>
    <t>Specimen.specimenCondition: Code [0..*] - cardinality missing in diagram</t>
  </si>
  <si>
    <t>SpecimenAssessment.specimenQuality: Code [*]</t>
  </si>
  <si>
    <t>SpecimenAssessment.temperature</t>
  </si>
  <si>
    <t>SpecimenContainer class</t>
  </si>
  <si>
    <t>SpecimenContainer class and SpecimenContainerParameters class</t>
  </si>
  <si>
    <t>SpecimenContainer.barrierDeltaQuantity: Quantity [0..1]</t>
  </si>
  <si>
    <t>SpecimenContainer.bottomDeltaQuantity: Quantity [0..1]</t>
  </si>
  <si>
    <t>SpecimenContainer.capType: string [0..1]</t>
  </si>
  <si>
    <t>SpecimenContainer.containerCapType: Code - missing cardinality; missing in diagram</t>
  </si>
  <si>
    <t>SpecimenContainer.containerCapacity: Quantity [0..1]</t>
  </si>
  <si>
    <t>SpecimenContainerParameters.capacity: Quantity - missing cardinality</t>
  </si>
  <si>
    <t>SpecimenContainer.containerDiameter: Quantity [0..1]</t>
  </si>
  <si>
    <t>SpecimenContainerParameters.diameter: Quantity - missing cardinality</t>
  </si>
  <si>
    <t>SpecimenContainer.containerheight: Quantity [0..1]</t>
  </si>
  <si>
    <t>SpecimenContainerParameters.height: Quantity - missing cardinality</t>
  </si>
  <si>
    <t>SpecimenContainer.containerType: string [0..1]</t>
  </si>
  <si>
    <t>SpecimenContainerParameters.containerTypeCode: Code - missing cardinality</t>
  </si>
  <si>
    <t>SpecimenContainer.description: string [0..1]</t>
  </si>
  <si>
    <t>SpecimenContainer.name: string [1..1] ?</t>
  </si>
  <si>
    <t>SpecimenContainer.id: ID</t>
  </si>
  <si>
    <t>SpecimenContainer.containerdentifier: Identifier [1..*]</t>
  </si>
  <si>
    <t>SpecimenContainer.separatorType: string [0..1]</t>
  </si>
  <si>
    <t>SpecimenContainer.separatorType: Code - missing cardinality</t>
  </si>
  <si>
    <t>SpecimenContainer./specimenQuantity: Quantity [0..1]</t>
  </si>
  <si>
    <t>SpecimenAdditive class</t>
  </si>
  <si>
    <t>SpecimenAdditive.additiveType: Code [*]</t>
  </si>
  <si>
    <t>SpecimenProcesssing.processingAdditive: Code [0..*]</t>
  </si>
  <si>
    <t>SpecimenAdditive.quantity</t>
  </si>
  <si>
    <t>SpecimenProcesssingEvent class</t>
  </si>
  <si>
    <t>SpecimenProcesssing Class</t>
  </si>
  <si>
    <t>SpecimenProcesssingEvent.dateTime: PointInTime [0..1]</t>
  </si>
  <si>
    <t>SpecimenProcesssing.processingDateTime: Range &lt;Timestamp&gt; [1..1]</t>
  </si>
  <si>
    <t>SpecimenProcesssingEvent.description: string [0..1]</t>
  </si>
  <si>
    <t>SpecimenProcesssing.description: string - missing cardinality</t>
  </si>
  <si>
    <t>SpecimenProcesssingEvent.groupedSpecimenCount: Interger [0..1]</t>
  </si>
  <si>
    <t>SpecimenProcesssingEvent.processCategory: Code</t>
  </si>
  <si>
    <t>SpecimenProcesssing.processingProcedure: Code [1..1]</t>
  </si>
  <si>
    <t>SpecimenHandling class</t>
  </si>
  <si>
    <t>SpecimenHandling.dateTimeBegin: PointInTime [0..1]</t>
  </si>
  <si>
    <t>SpecimenHandling.dateTimeEnd: PointInTime [0..1]</t>
  </si>
  <si>
    <t>SpecimenHandling.highTemperature: Quantity [0..1]</t>
  </si>
  <si>
    <t>SpecimenProcesssing.temperature: Quantity [1..1] - may be change to Range &lt;Quantity&gt;?</t>
  </si>
  <si>
    <t>SpecimenHandling.lowTemperature: Quantity [0..1]</t>
  </si>
  <si>
    <t>SpecimenStorage class</t>
  </si>
  <si>
    <t>StorageEquipment class</t>
  </si>
  <si>
    <t>SpecimenStorage.location: Id</t>
  </si>
  <si>
    <t>StorageEquipment.geographicalLocaton: GeographicLocation [1..1]</t>
  </si>
  <si>
    <t>SpecimenTransportation class</t>
  </si>
  <si>
    <t>SpecimenTransportation.shipmentId: ID</t>
  </si>
  <si>
    <t>SpecimenTransportation.transportationMethod: string [0..1]</t>
  </si>
  <si>
    <t>DefinedPatientEvent class</t>
  </si>
  <si>
    <t>DefinedPatientEvent.eventType: Code</t>
  </si>
  <si>
    <t>SubjectCharacteristicAtCollection.observationType: Code AND SubjectCharacteristicAtCollection.observationValue: Any ?</t>
  </si>
  <si>
    <t>AccessionEvent class</t>
  </si>
  <si>
    <t>AccessionEvent.accessionDate: pointInTime</t>
  </si>
  <si>
    <t>AccessionEvent.accessionId: Id</t>
  </si>
  <si>
    <t>Specimen.specimenIdentifier: Specimen Identifier [1..*]</t>
  </si>
  <si>
    <t xml:space="preserve">6/28/2017: Proposed motion:
Make its own paragraph and also add to specimen.parentIdentifier comment: "Conformance Statement: This element MUST be filled out, if the "specimen.isderived" flag is checked."
8/2/2017: Motion to approve block vote #2 </t>
  </si>
  <si>
    <t xml:space="preserve">6/28/2017: Proposed Motion:
Find persuasive
8/2/2017: Motion to approve block vote #2 </t>
  </si>
  <si>
    <t xml:space="preserve">6/28/2017: Proposed motion:
Keep status code and add "NOTE: The status codes are related to the start and end dateTime in the following manner:
only start date/time = in progress
start and end date time filled in = completed."
AND for statusCode: remove "scheduled" from the examples since you MUST have a date/Time for the processing activity
8/2/2017: Motion to approve block vote #2 </t>
  </si>
  <si>
    <r>
      <t xml:space="preserve">6/21/2017: Need to review the UDI DAM documentation and see, if appropriate - also see #12
8/2/2017: These attributes are for tracking the location of the specimen, so we ONLY need to identify where - not other attributes of the device for this purpose- if other attributes about the device are needed they could be obtaind through that link form the device model; however in #12 we looked at device ONLY in terms of specimen, not in terms of device used in processing or testing - for that we would map to performer? for processing activity add attribute of deviceUsed? - no decided we will stick with performer for both
Note - need to update current defitnion: The entity (person, machine) that collects a specimen - expand past collection -&gt; The entity (person, machine) that </t>
    </r>
    <r>
      <rPr>
        <sz val="10"/>
        <color rgb="FFFF0000"/>
        <rFont val="Times New Roman"/>
        <family val="1"/>
      </rPr>
      <t>carries out the associated activity (e.g. collects the specimen, processes the specimen, moves the specimen or it's container or holder)</t>
    </r>
  </si>
  <si>
    <t>201708-02</t>
  </si>
  <si>
    <r>
      <t>6/21/2017: Riki will forward to Clin Genomic WG and wait for feedback</t>
    </r>
    <r>
      <rPr>
        <sz val="10"/>
        <color rgb="FFFF0000"/>
        <rFont val="Times New Roman"/>
        <family val="1"/>
      </rPr>
      <t xml:space="preserve"> - email sent 7/8/2017
</t>
    </r>
    <r>
      <rPr>
        <sz val="10"/>
        <rFont val="Times New Roman"/>
        <family val="1"/>
      </rPr>
      <t xml:space="preserve">8/16/2017: JD suggested to Clin Genomics WG that the linkage between the different specimen should occur at the order level and they agreed- Motion to add a sentence explaining that; leave to editor to determine location </t>
    </r>
  </si>
  <si>
    <t>Lorraine Constable / JD Nolen</t>
  </si>
  <si>
    <t>6/14/2017: May be do homework to prep this - Rob H will build a list - see also #66 for comment on misaligned cardinalities - handled together
8/16/2017: Motion to approve the changes as described in the document named "SpecimenDAM_May2017BallotComment#28_#66"</t>
  </si>
  <si>
    <t>Specimen Call Notes</t>
  </si>
  <si>
    <t>8/23/2017: add cardinality as 0..1</t>
  </si>
  <si>
    <t>8/23/2017: correct mapping  fix cardinality to be 0..1</t>
  </si>
  <si>
    <t>8/23/2017: add cardinality as 0..1 to diagram</t>
  </si>
  <si>
    <t>8/23/2017: this is confusing - remove the newly added .procedureCode and keep the older .methodCode to avoid confusion of folks using one or the other
since both v2 and FHIR currenty use method, though the vocab binding in FHIR needs to be examined - the codes used there are not limited to procedure hierarchy, nor do they all represent procedures or techniques</t>
  </si>
  <si>
    <t>9/6/2017: change cardinality should be 0..1</t>
  </si>
  <si>
    <t>SpecimenCollection.targetAnatomicSiteQualifierCode: Code [0..*]</t>
  </si>
  <si>
    <t>9/6/2017: cardinality should be 0..*</t>
  </si>
  <si>
    <t>SpecimenMoveActivity.moveDateTime - end of range, when "movedTo" = testing lab</t>
  </si>
  <si>
    <t>9/6/2017: need to change datatype for moveActivityDateTime to range &lt;Timestamp&gt;, in most cases we won’t need start and end time, but for this we would - cardinality is 1..1</t>
  </si>
  <si>
    <t>9/6/2017: cardinality should be 0..1</t>
  </si>
  <si>
    <t>9/6/2017: change datatype to "identifier"</t>
  </si>
  <si>
    <t>9/6/2017: cardinality should be 1..1</t>
  </si>
  <si>
    <t>Specimen.currentSpecimenMeasurement: Quantity - missing cardinality</t>
  </si>
  <si>
    <t>9/6/2017 - not need separate class</t>
  </si>
  <si>
    <t>9/6/2017: ask Raj
9/14: would we need to know quantity per gram of tissue?
Ratio between tissue and fixative may be more important than the actual amount of fixative</t>
  </si>
  <si>
    <t>9/14/2017: discussion about keeping the groupcCount on the specimen vs capturing it on the processingActivity, since that is the first time you create the number (in production environment might store on specimen instead of the processing activity? ) - MOVE specimen.specimenGroupCount to processing activity - 0..1</t>
  </si>
  <si>
    <t>9/14/2017: cardinality: 0..1 or 0..* to cover when more than 2 activities are performed together - also might write up a protocol and use that insead of codes here, do have protocolReference on colelctinand move,  - add here as well. Make a CS that we need to have either the code or protocolReference</t>
  </si>
  <si>
    <t>SpecimenMoveActivity.MoveDateTime: Range &lt;Timestamp&gt; [1..1]</t>
  </si>
  <si>
    <t>9/14/2017: Add to specimenMoveActivity the temperature as range</t>
  </si>
  <si>
    <t>9/14/2017: Duplicate mapping to cover both processing and moveActivity</t>
  </si>
  <si>
    <t>9/14/2017: will change to Range&lt;Quantity&gt; change cardinality 0..1</t>
  </si>
  <si>
    <t>SpecimenMoveActivity.temperature: Range &lt;Quantity&gt; [0..1]</t>
  </si>
  <si>
    <t>9/14/2017 - since the holder is also the box, this will work</t>
  </si>
  <si>
    <t>9/14/2017: disussion about adding this to specimenMoveActivity vs using specimenMoveActivity.description: string</t>
  </si>
  <si>
    <t>holder.identifier 1..*</t>
  </si>
  <si>
    <t>specimenMoveActivity.description: string 0..1</t>
  </si>
  <si>
    <t>DefinedPatientEvent.timeBeforeOrSinceEvent: TimeQuantity [0..1]</t>
  </si>
  <si>
    <t>SubjectCharacteristicAtCollection class</t>
  </si>
  <si>
    <t>N/A</t>
  </si>
  <si>
    <t>SubjectCharacteristicAtCollection.observationType: Code AND SubjectCharacteristicAtCollection.observationValue: TimeQuantity</t>
  </si>
  <si>
    <t>SpecimenProcesssing.specimenGroupCount [0..1]</t>
  </si>
  <si>
    <t>9/6/2017: develop draft for review before making decision
10/25/2017: We will be adding a paragraph describing the elements that are test dependent, but specimen related and point to the FHIM approach of an assessment class - at this point we feel these elements are out of scope, so UNLESS requested will leave as is</t>
  </si>
  <si>
    <t>10/25/2017: cardinality should be 0..1</t>
  </si>
  <si>
    <r>
      <t xml:space="preserve">6/21/2017: Review the IHE LAW profile for pooling handling and bring back next week </t>
    </r>
    <r>
      <rPr>
        <sz val="10"/>
        <color rgb="FFFF0000"/>
        <rFont val="Times New Roman"/>
        <family val="1"/>
      </rPr>
      <t xml:space="preserve">- homework: IHE PaLM TF Vol 2b, Section 2.2.4.17 identifies the use of :SPM-3 = SpecimenParentIDs = Specimen.ParentIdentifier in the DAM
SPM-11 = "L" = indicator that it is a pooled specimen = Specimen.individualGroupedorPooledIndicator in the DAM
SPM-13 = the number of specimen in the Pool = Specimen.SpecimenGroupCount in the DAM
</t>
    </r>
    <r>
      <rPr>
        <sz val="10"/>
        <rFont val="Times New Roman"/>
        <family val="1"/>
      </rPr>
      <t xml:space="preserve">7/12/2017: Raj to do more research - seems samples are pooled and then sorted on the data side; actually samples are separate, just run on same plate together - so not a pooling situation </t>
    </r>
    <r>
      <rPr>
        <sz val="10"/>
        <color rgb="FFFF0000"/>
        <rFont val="Times New Roman"/>
        <family val="1"/>
      </rPr>
      <t xml:space="preserve">- Email from Mike Martin postcall: 7.4.3.13 SPM-13 Grouped Specimen Count (NM) 01763 Definition: This field refers to the number of individual specimens of a particular type represented by this instance of a specimen. The use of this field is restricted to specimens upon which all specimen related attributes are identical. This field would only be valued if the specimen role attribute has the value "G". - Specimen.SpecimenGroupCount is mapped to SPM-13 - check the definition to be sure; the IHE profile uses SPM-13 for pooling, so we may need to revisit there, too! - plan for 9/6/2017
</t>
    </r>
    <r>
      <rPr>
        <sz val="10"/>
        <rFont val="Times New Roman"/>
        <family val="1"/>
      </rPr>
      <t>10/25/2017: Discussed on 9/27 call and sent email for request for broader input to both HL7 OO and IHE PaLM list serve - got 2 responses stating "no input to provide".
Motion: To answer the question: Add to the NOTE under Specimen.individualGroupedorPooledIndicator: "May need to track the identifiers of pool constituents, and/or the group counts</t>
    </r>
    <r>
      <rPr>
        <sz val="10"/>
        <color rgb="FFFF0000"/>
        <rFont val="Times New Roman"/>
        <family val="1"/>
      </rPr>
      <t>, i.e. Parent Specimen</t>
    </r>
    <r>
      <rPr>
        <sz val="10"/>
        <rFont val="Times New Roman"/>
        <family val="1"/>
      </rPr>
      <t>"
  In order to track the identifiers you would use SPM-3 (Specimen Parent ID) to list all IDs that are part of the group or pool - Persuasive with mod. - JD Nolen / Rob Hausam 
To deal with the use of SPM-13 (Specimen group count) for pooled sampels requires a Change request to HL7 to allow its use when SPM-11 is "G" or "L" - PaLM TF would need that extension for its current state already.</t>
    </r>
  </si>
  <si>
    <r>
      <t>6/21/2017: If commenter wants to help with that, that would be appreciated…</t>
    </r>
    <r>
      <rPr>
        <sz val="10"/>
        <color rgb="FFFF0000"/>
        <rFont val="Times New Roman"/>
        <family val="1"/>
      </rPr>
      <t xml:space="preserve">- Riki sent email 8/18/2017
</t>
    </r>
    <r>
      <rPr>
        <sz val="10"/>
        <rFont val="Times New Roman"/>
        <family val="1"/>
      </rPr>
      <t>10/25/2017: no response from submitter - Motion to find not persuasive Kathy Walsh / Rob Hausam</t>
    </r>
  </si>
  <si>
    <t>10/25/2017: Temperature of the specimen – we don’t usually record actual temperature, but record what temperature range it should be shipped or stored in – so add to move-activity and storage equipment – expectedHandlingCondition – coded; cardinality 0..*</t>
  </si>
  <si>
    <r>
      <t xml:space="preserve">6//21/2017: Prep for future call - harmonize with FHIM (http://www.fhims.org/content/420A62FD03B6_root.html) </t>
    </r>
    <r>
      <rPr>
        <sz val="10"/>
        <color rgb="FFFF0000"/>
        <rFont val="Times New Roman"/>
        <family val="1"/>
      </rPr>
      <t xml:space="preserve">- homework: see "FHIM to SpecimenDAM" tab
</t>
    </r>
    <r>
      <rPr>
        <sz val="10"/>
        <rFont val="Times New Roman"/>
        <family val="1"/>
      </rPr>
      <t>8/23/2017: see Notes column in "FHIM to SpecimenDAM" tab
10/25/2017: Motion to adopt all notes per the "FHIM to SpecimenDAM" tab - Kathy Walsh / JD Nolen</t>
    </r>
    <r>
      <rPr>
        <sz val="10"/>
        <color rgb="FFFF0000"/>
        <rFont val="Times New Roman"/>
        <family val="1"/>
      </rPr>
      <t xml:space="preserve">
</t>
    </r>
  </si>
  <si>
    <t>6/21/2017: Find persuasive - Remove SpecimenExpirationDate from open issues
How to handle specimenReceivedDate is still open
10/25/2017: It is the SpecimenMoveActivity.MoveDateTime when the movedTo entity is the testing laboratory.</t>
  </si>
  <si>
    <r>
      <t xml:space="preserve">6/21/2017: Need to review the UDI DAM documentation and see, if appropriate - also see #14:
</t>
    </r>
    <r>
      <rPr>
        <sz val="10"/>
        <color rgb="FFFF0000"/>
        <rFont val="Times New Roman"/>
        <family val="1"/>
      </rPr>
      <t xml:space="preserve">Homework: Comparing what we have to what is here (let me know if this is not the latest UDI DAM):
http://wiki.hl7.org/index.php?title=File:Medical%2BDevice%2BIdentification%2BConceptual%2BSpecification%2BR1.doc
I think are good w/r to the information collected around the Sample Subject Information since the connection between the UDI to the Specimen DAM is through Order (page 13). 
But...digging a little deeper, if you compare the Harmonization Patterns for Unique Device Identifiers from 2014 (http://wiki.hl7.org/images/2/24/Harmonization_Pattern_for_Unique_Device_Identifiers_20141113.pdf) to the Specimen DAM, we are lacking spots for device identifier, serial number, and donation identification number (page 1). 
So ballot-wise I say we are good, but we might want to ponder those other fields and how we could tackle them (either formally or via an IG). 
</t>
    </r>
    <r>
      <rPr>
        <sz val="10"/>
        <rFont val="Times New Roman"/>
        <family val="1"/>
      </rPr>
      <t>7/12/2017: Need to review donation scenario - do we need to add that as a use case to the DAM?</t>
    </r>
    <r>
      <rPr>
        <sz val="10"/>
        <color rgb="FFFF0000"/>
        <rFont val="Times New Roman"/>
        <family val="1"/>
      </rPr>
      <t xml:space="preserve">
7/13/2017: From Hans: Just a quick note to use http://www.hl7.org/documentcenter/public/wg/orders/Harmonization_Pattern_for_Unique_Device_Identifiers_R3_20160314.docx for the Harmonization pattern. </t>
    </r>
    <r>
      <rPr>
        <sz val="10"/>
        <rFont val="Times New Roman"/>
        <family val="1"/>
      </rPr>
      <t>- see document tab for document used</t>
    </r>
    <r>
      <rPr>
        <sz val="10"/>
        <color rgb="FFFF0000"/>
        <rFont val="Times New Roman"/>
        <family val="1"/>
      </rPr>
      <t xml:space="preserve">
</t>
    </r>
    <r>
      <rPr>
        <sz val="10"/>
        <rFont val="Times New Roman"/>
        <family val="1"/>
      </rPr>
      <t>7/26/2016: Need to differentiate between devices outside people vs devices explanted out of people:
Outside - all those attributes are on the subject
Explanted: device = specimen
Proposed mappings:
i. Type of Object, if applicable (for example the medical device) = coded format =&gt; specimenType
ii. Manufacturer = text format + iii. Model = text format + iv. Lot Number = text format = representad as DeviceID (UDI) =&gt; specimen ID, where the identifiertype is device AND we have a parentID that points to the surgical case (sibling of associated specimen collected at the same time)
v. Service Date (or Prepared Date for food) = date/time format =&gt; for explanted specimen = specimenCollectionDateTime; else it would be attribute of the subject
vi. Expiration Date = date/time format =&gt; expirationTime
vii. Relationship to Human Sample = ID and assigning authority format (or name format?) =&gt; for explanted specimen this is the link to the subject
Will write up a use case that describe the device being explanted - JD to do - Motion to implement as proposed
11/29/2017: Motion to re-open this item, as we found an issue with the mapping for specimenID - JD Nolen, Rob Hausam
Motion to not use ii from above and instead map i. Unique Sample Identifier supplied by Sampler = placer specimen ID maps "for UDI DAM explanted device this would be the DI plus PI, as it uniquely identifies the instance of the explanted device" - JD Nolen, Rob Hausam</t>
    </r>
  </si>
  <si>
    <t>4
4
3</t>
  </si>
  <si>
    <t>0
0
0</t>
  </si>
  <si>
    <t>0
0
1</t>
  </si>
  <si>
    <t>Status</t>
  </si>
  <si>
    <t>Done in text</t>
  </si>
  <si>
    <t xml:space="preserve">Where does this need to go in the document? </t>
  </si>
  <si>
    <t>Done in text. Check location in Storage Equipment Components</t>
  </si>
  <si>
    <t>? Is this approachanatomicsitecode
20171220: Yes</t>
  </si>
  <si>
    <t>2171220: made updates in text - CONDITIONALLY REQUIRED – When SpecimenProcessingActivity.processingProcedure / SpecimenProcessingActivity.referencedProtocolName is not populated respectively; caridnality for both is 0..1</t>
  </si>
  <si>
    <t>20171220: made these changes in text during the call</t>
  </si>
  <si>
    <t>5/10/2017
1/3/2018</t>
  </si>
  <si>
    <t>5/10/2017: Motion to refer typos to editor for fixing or bringing back to group
1/3/2018: Not really a typo - Motion: Under use case scenaros add link to the SET publicationso that the final reads:"SET describes a very detailed set of use case scenarios for each of the above listed categories. The details for each can be found here: ADD LINK to the published document!!!! - Riki to provide link - Rob Hausam, Andrea Pitkus</t>
  </si>
  <si>
    <t>Hans Buitendijk / Eric Haas
Rob Hausam, Andrea Pitkus</t>
  </si>
  <si>
    <t>7
4</t>
  </si>
  <si>
    <t>0
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</si>
</sst>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
    <numFmt numFmtId="165" formatCode="mmmm\ d\,\ yyyy"/>
    <numFmt numFmtId="166" formatCode="yyyy\-mm\-dd;@"/>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Times New Roman"/>
      <family val="1"/>
    </font>
    <font>
      <sz val="10"/>
      <name val="Times New Roman"/>
      <family val="1"/>
    </font>
    <font>
      <b/>
      <sz val="10"/>
      <name val="Arial"/>
      <family val="2"/>
    </font>
    <font>
      <u/>
      <sz val="10"/>
      <color indexed="12"/>
      <name val="Arial"/>
      <family val="2"/>
    </font>
    <font>
      <sz val="10"/>
      <color indexed="10"/>
      <name val="Arial"/>
      <family val="2"/>
    </font>
    <font>
      <sz val="10"/>
      <name val="Arial"/>
      <family val="2"/>
    </font>
    <font>
      <b/>
      <sz val="12"/>
      <name val="Arial"/>
      <family val="2"/>
    </font>
    <font>
      <b/>
      <u/>
      <sz val="10"/>
      <color indexed="12"/>
      <name val="Arial"/>
      <family val="2"/>
    </font>
    <font>
      <b/>
      <u/>
      <sz val="10"/>
      <name val="Arial"/>
      <family val="2"/>
    </font>
    <font>
      <b/>
      <sz val="10"/>
      <color indexed="22"/>
      <name val="Arial"/>
      <family val="2"/>
    </font>
    <font>
      <sz val="10"/>
      <color indexed="22"/>
      <name val="Arial"/>
      <family val="2"/>
    </font>
    <font>
      <b/>
      <u/>
      <sz val="9"/>
      <name val="Arial"/>
      <family val="2"/>
    </font>
    <font>
      <b/>
      <sz val="9"/>
      <name val="Arial"/>
      <family val="2"/>
    </font>
    <font>
      <sz val="9"/>
      <name val="Arial"/>
      <family val="2"/>
    </font>
    <font>
      <b/>
      <u/>
      <sz val="12"/>
      <color indexed="12"/>
      <name val="Arial"/>
      <family val="2"/>
    </font>
    <font>
      <b/>
      <sz val="11"/>
      <color indexed="10"/>
      <name val="Arial"/>
      <family val="2"/>
    </font>
    <font>
      <b/>
      <sz val="20"/>
      <name val="Arial"/>
      <family val="2"/>
    </font>
    <font>
      <sz val="14"/>
      <name val="Arial"/>
      <family val="2"/>
    </font>
    <font>
      <sz val="18"/>
      <name val="Tahoma"/>
      <family val="2"/>
    </font>
    <font>
      <sz val="18"/>
      <name val="Arial"/>
      <family val="2"/>
    </font>
    <font>
      <b/>
      <sz val="14"/>
      <name val="Arial"/>
      <family val="2"/>
    </font>
    <font>
      <u/>
      <sz val="10"/>
      <name val="Arial"/>
      <family val="2"/>
    </font>
    <font>
      <b/>
      <sz val="11"/>
      <name val="Arial"/>
      <family val="2"/>
    </font>
    <font>
      <sz val="9"/>
      <color indexed="62"/>
      <name val="Arial"/>
      <family val="2"/>
    </font>
    <font>
      <sz val="11"/>
      <name val="Calibri"/>
      <family val="2"/>
    </font>
    <font>
      <strike/>
      <sz val="10"/>
      <color indexed="10"/>
      <name val="Times New Roman"/>
      <family val="1"/>
    </font>
    <font>
      <sz val="10"/>
      <color indexed="10"/>
      <name val="Times New Roman"/>
      <family val="1"/>
    </font>
    <font>
      <b/>
      <u/>
      <sz val="10"/>
      <color indexed="9"/>
      <name val="Arial"/>
      <family val="2"/>
    </font>
    <font>
      <b/>
      <u/>
      <sz val="10"/>
      <color theme="1"/>
      <name val="Arial"/>
      <family val="2"/>
    </font>
    <font>
      <u/>
      <sz val="10"/>
      <color theme="4"/>
      <name val="Arial"/>
      <family val="2"/>
    </font>
    <font>
      <b/>
      <u/>
      <sz val="10"/>
      <color theme="4"/>
      <name val="Arial"/>
      <family val="2"/>
    </font>
    <font>
      <sz val="10"/>
      <color rgb="FFFF0000"/>
      <name val="Times New Roman"/>
      <family val="1"/>
    </font>
  </fonts>
  <fills count="23">
    <fill>
      <patternFill patternType="none"/>
    </fill>
    <fill>
      <patternFill patternType="gray125"/>
    </fill>
    <fill>
      <patternFill patternType="solid">
        <fgColor indexed="41"/>
        <bgColor indexed="64"/>
      </patternFill>
    </fill>
    <fill>
      <patternFill patternType="solid">
        <fgColor indexed="31"/>
        <bgColor indexed="64"/>
      </patternFill>
    </fill>
    <fill>
      <patternFill patternType="solid">
        <fgColor indexed="43"/>
        <bgColor indexed="64"/>
      </patternFill>
    </fill>
    <fill>
      <patternFill patternType="solid">
        <fgColor indexed="41"/>
        <bgColor indexed="8"/>
      </patternFill>
    </fill>
    <fill>
      <patternFill patternType="solid">
        <fgColor indexed="45"/>
        <bgColor indexed="64"/>
      </patternFill>
    </fill>
    <fill>
      <patternFill patternType="gray0625"/>
    </fill>
    <fill>
      <patternFill patternType="solid">
        <fgColor indexed="47"/>
        <bgColor indexed="64"/>
      </patternFill>
    </fill>
    <fill>
      <patternFill patternType="gray125">
        <bgColor indexed="22"/>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CCCCFF"/>
        <bgColor indexed="64"/>
      </patternFill>
    </fill>
    <fill>
      <patternFill patternType="solid">
        <fgColor rgb="FFFFFF00"/>
        <bgColor indexed="64"/>
      </patternFill>
    </fill>
    <fill>
      <patternFill patternType="solid">
        <fgColor theme="5" tint="0.59999389629810485"/>
        <bgColor indexed="64"/>
      </patternFill>
    </fill>
    <fill>
      <patternFill patternType="solid">
        <fgColor rgb="FFCCCCFF"/>
        <bgColor indexed="8"/>
      </patternFill>
    </fill>
    <fill>
      <patternFill patternType="solid">
        <fgColor rgb="FFCCFFFF"/>
        <bgColor indexed="8"/>
      </patternFill>
    </fill>
    <fill>
      <patternFill patternType="solid">
        <fgColor rgb="FFCCFFFF"/>
        <bgColor indexed="64"/>
      </patternFill>
    </fill>
    <fill>
      <patternFill patternType="solid">
        <fgColor rgb="FF00B05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s>
  <borders count="68">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bottom/>
      <diagonal/>
    </border>
    <border>
      <left style="medium">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right/>
      <top style="thin">
        <color auto="1"/>
      </top>
      <bottom style="thin">
        <color auto="1"/>
      </bottom>
      <diagonal/>
    </border>
    <border>
      <left style="thick">
        <color auto="1"/>
      </left>
      <right/>
      <top style="thick">
        <color auto="1"/>
      </top>
      <bottom style="thick">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indexed="8"/>
      </right>
      <top style="thick">
        <color auto="1"/>
      </top>
      <bottom style="medium">
        <color auto="1"/>
      </bottom>
      <diagonal/>
    </border>
    <border>
      <left/>
      <right style="thin">
        <color indexed="8"/>
      </right>
      <top style="thick">
        <color auto="1"/>
      </top>
      <bottom style="medium">
        <color auto="1"/>
      </bottom>
      <diagonal/>
    </border>
    <border>
      <left/>
      <right style="thin">
        <color auto="1"/>
      </right>
      <top style="thick">
        <color auto="1"/>
      </top>
      <bottom style="medium">
        <color auto="1"/>
      </bottom>
      <diagonal/>
    </border>
    <border>
      <left style="thin">
        <color auto="1"/>
      </left>
      <right style="thin">
        <color indexed="8"/>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style="thin">
        <color indexed="8"/>
      </left>
      <right style="thin">
        <color auto="1"/>
      </right>
      <top style="thick">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indexed="8"/>
      </right>
      <top/>
      <bottom style="medium">
        <color auto="1"/>
      </bottom>
      <diagonal/>
    </border>
    <border>
      <left style="medium">
        <color auto="1"/>
      </left>
      <right/>
      <top style="thick">
        <color auto="1"/>
      </top>
      <bottom style="thick">
        <color auto="1"/>
      </bottom>
      <diagonal/>
    </border>
    <border>
      <left/>
      <right/>
      <top style="thick">
        <color auto="1"/>
      </top>
      <bottom style="thick">
        <color auto="1"/>
      </bottom>
      <diagonal/>
    </border>
    <border>
      <left/>
      <right style="medium">
        <color auto="1"/>
      </right>
      <top style="thick">
        <color auto="1"/>
      </top>
      <bottom style="thick">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bottom style="medium">
        <color auto="1"/>
      </bottom>
      <diagonal/>
    </border>
    <border>
      <left style="thick">
        <color auto="1"/>
      </left>
      <right/>
      <top style="thick">
        <color auto="1"/>
      </top>
      <bottom/>
      <diagonal/>
    </border>
    <border>
      <left style="thick">
        <color auto="1"/>
      </left>
      <right/>
      <top/>
      <bottom style="thick">
        <color auto="1"/>
      </bottom>
      <diagonal/>
    </border>
    <border>
      <left style="double">
        <color theme="3" tint="0.39994506668294322"/>
      </left>
      <right style="double">
        <color theme="3" tint="0.39994506668294322"/>
      </right>
      <top style="thick">
        <color theme="3" tint="0.39994506668294322"/>
      </top>
      <bottom style="thick">
        <color theme="3" tint="0.39994506668294322"/>
      </bottom>
      <diagonal/>
    </border>
    <border>
      <left style="double">
        <color theme="3" tint="0.39994506668294322"/>
      </left>
      <right style="thick">
        <color theme="3" tint="0.39991454817346722"/>
      </right>
      <top style="thick">
        <color theme="3" tint="0.39991454817346722"/>
      </top>
      <bottom style="thick">
        <color theme="3" tint="0.39991454817346722"/>
      </bottom>
      <diagonal/>
    </border>
    <border>
      <left style="thick">
        <color theme="3" tint="0.39991454817346722"/>
      </left>
      <right/>
      <top style="thick">
        <color theme="3" tint="0.39991454817346722"/>
      </top>
      <bottom style="thick">
        <color theme="3" tint="0.39991454817346722"/>
      </bottom>
      <diagonal/>
    </border>
    <border>
      <left style="double">
        <color rgb="FF00B050"/>
      </left>
      <right/>
      <top style="thick">
        <color rgb="FF00B050"/>
      </top>
      <bottom style="thick">
        <color rgb="FF00B050"/>
      </bottom>
      <diagonal/>
    </border>
    <border>
      <left style="double">
        <color theme="5" tint="-0.24994659260841701"/>
      </left>
      <right style="double">
        <color theme="5" tint="-0.24994659260841701"/>
      </right>
      <top style="thick">
        <color theme="5" tint="-0.24994659260841701"/>
      </top>
      <bottom style="thick">
        <color theme="5" tint="-0.24994659260841701"/>
      </bottom>
      <diagonal/>
    </border>
  </borders>
  <cellStyleXfs count="4">
    <xf numFmtId="0" fontId="0" fillId="0" borderId="0"/>
    <xf numFmtId="0" fontId="11" fillId="0" borderId="0" applyNumberFormat="0" applyFill="0" applyBorder="0" applyAlignment="0" applyProtection="0">
      <alignment vertical="top"/>
      <protection locked="0"/>
    </xf>
    <xf numFmtId="9" fontId="13" fillId="0" borderId="0" applyFont="0" applyFill="0" applyBorder="0" applyAlignment="0" applyProtection="0"/>
    <xf numFmtId="0" fontId="7" fillId="0" borderId="0"/>
  </cellStyleXfs>
  <cellXfs count="355">
    <xf numFmtId="0" fontId="0" fillId="0" borderId="0" xfId="0"/>
    <xf numFmtId="0" fontId="0" fillId="0" borderId="0" xfId="0" applyAlignment="1">
      <alignment vertical="top" wrapText="1"/>
    </xf>
    <xf numFmtId="0" fontId="12" fillId="0" borderId="0" xfId="0" applyFont="1"/>
    <xf numFmtId="0" fontId="0" fillId="0" borderId="0" xfId="0" applyBorder="1"/>
    <xf numFmtId="0" fontId="0" fillId="0" borderId="0" xfId="0" applyFill="1" applyBorder="1"/>
    <xf numFmtId="0" fontId="0" fillId="0" borderId="0" xfId="0" applyBorder="1" applyAlignment="1">
      <alignment horizontal="left" vertical="top" wrapText="1"/>
    </xf>
    <xf numFmtId="0" fontId="0" fillId="0" borderId="0" xfId="0" applyAlignment="1" applyProtection="1">
      <alignmen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Alignment="1">
      <alignment vertical="center"/>
    </xf>
    <xf numFmtId="0" fontId="13" fillId="0" borderId="0" xfId="0" applyFont="1"/>
    <xf numFmtId="0" fontId="0" fillId="0" borderId="0" xfId="0" applyFill="1" applyBorder="1" applyAlignment="1">
      <alignment horizontal="left" vertical="top"/>
    </xf>
    <xf numFmtId="0" fontId="0" fillId="0" borderId="0" xfId="0" applyFill="1"/>
    <xf numFmtId="0" fontId="0" fillId="0" borderId="0" xfId="0" applyAlignment="1"/>
    <xf numFmtId="0" fontId="0" fillId="0" borderId="0" xfId="0" applyFill="1" applyBorder="1" applyAlignment="1">
      <alignment horizontal="left" wrapText="1"/>
    </xf>
    <xf numFmtId="0" fontId="0" fillId="0" borderId="0" xfId="0" applyBorder="1" applyAlignment="1"/>
    <xf numFmtId="0" fontId="0" fillId="0" borderId="0" xfId="0" applyFill="1" applyBorder="1" applyAlignment="1"/>
    <xf numFmtId="0" fontId="0" fillId="0" borderId="0" xfId="0" applyBorder="1" applyAlignment="1">
      <alignment wrapText="1"/>
    </xf>
    <xf numFmtId="0" fontId="0" fillId="0" borderId="0" xfId="0" applyFill="1" applyBorder="1" applyAlignment="1">
      <alignment wrapText="1"/>
    </xf>
    <xf numFmtId="0" fontId="9" fillId="2"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4" borderId="1" xfId="0" applyFont="1" applyFill="1" applyBorder="1" applyAlignment="1" applyProtection="1">
      <alignment horizontal="left" vertical="top" wrapText="1"/>
      <protection locked="0"/>
    </xf>
    <xf numFmtId="0" fontId="14" fillId="4" borderId="2" xfId="0" applyFont="1" applyFill="1" applyBorder="1"/>
    <xf numFmtId="1" fontId="9" fillId="2" borderId="1" xfId="0" applyNumberFormat="1" applyFont="1" applyFill="1" applyBorder="1" applyAlignment="1" applyProtection="1">
      <alignment horizontal="left" vertical="top" wrapText="1"/>
      <protection locked="0"/>
    </xf>
    <xf numFmtId="0" fontId="13" fillId="0" borderId="0" xfId="0" applyFont="1" applyBorder="1"/>
    <xf numFmtId="0" fontId="10" fillId="0" borderId="0" xfId="0" applyFont="1" applyBorder="1"/>
    <xf numFmtId="0" fontId="10" fillId="0" borderId="0" xfId="0" applyFont="1" applyBorder="1" applyAlignment="1">
      <alignment horizontal="left" vertical="top" wrapText="1"/>
    </xf>
    <xf numFmtId="0" fontId="17" fillId="0" borderId="0" xfId="0" applyFont="1" applyBorder="1"/>
    <xf numFmtId="0" fontId="18" fillId="0" borderId="0" xfId="0" applyFont="1" applyBorder="1" applyAlignment="1"/>
    <xf numFmtId="0" fontId="18" fillId="0" borderId="0" xfId="0" applyFont="1" applyBorder="1" applyAlignment="1">
      <alignment wrapText="1"/>
    </xf>
    <xf numFmtId="0" fontId="18" fillId="0" borderId="0" xfId="0" applyFont="1" applyFill="1" applyBorder="1" applyAlignment="1">
      <alignment wrapText="1"/>
    </xf>
    <xf numFmtId="0" fontId="18" fillId="0" borderId="0" xfId="0" applyFont="1" applyBorder="1"/>
    <xf numFmtId="0" fontId="18" fillId="0" borderId="0" xfId="0" applyFont="1" applyFill="1" applyBorder="1" applyAlignment="1"/>
    <xf numFmtId="0" fontId="18" fillId="0" borderId="0" xfId="0" applyFont="1" applyFill="1" applyBorder="1"/>
    <xf numFmtId="0" fontId="17" fillId="0" borderId="0" xfId="0" applyFont="1" applyFill="1" applyBorder="1"/>
    <xf numFmtId="0" fontId="0" fillId="0" borderId="3" xfId="0" applyBorder="1"/>
    <xf numFmtId="0" fontId="10" fillId="2" borderId="4" xfId="0" applyFont="1" applyFill="1" applyBorder="1" applyAlignment="1">
      <alignment horizontal="left" vertical="top"/>
    </xf>
    <xf numFmtId="0" fontId="10" fillId="2" borderId="4" xfId="0" applyFont="1" applyFill="1" applyBorder="1" applyAlignment="1">
      <alignment horizontal="left" vertical="top" wrapText="1"/>
    </xf>
    <xf numFmtId="0" fontId="10" fillId="3" borderId="4" xfId="0" applyFont="1" applyFill="1" applyBorder="1" applyAlignment="1">
      <alignment horizontal="left" vertical="top"/>
    </xf>
    <xf numFmtId="0" fontId="10" fillId="3" borderId="4" xfId="0" applyFont="1" applyFill="1" applyBorder="1" applyAlignment="1">
      <alignment horizontal="left" vertical="center"/>
    </xf>
    <xf numFmtId="0" fontId="0" fillId="0" borderId="3" xfId="0" applyNumberFormat="1" applyBorder="1" applyAlignment="1">
      <alignment vertical="center"/>
    </xf>
    <xf numFmtId="49" fontId="0" fillId="0" borderId="0" xfId="0" applyNumberFormat="1" applyBorder="1" applyAlignment="1">
      <alignment vertical="center"/>
    </xf>
    <xf numFmtId="0" fontId="0" fillId="0" borderId="0" xfId="0" applyNumberFormat="1" applyBorder="1" applyAlignment="1">
      <alignment vertical="center"/>
    </xf>
    <xf numFmtId="0" fontId="0" fillId="0" borderId="0" xfId="0" applyAlignment="1">
      <alignment wrapText="1"/>
    </xf>
    <xf numFmtId="0" fontId="0" fillId="4" borderId="5" xfId="0" applyFill="1" applyBorder="1" applyAlignment="1">
      <alignment wrapText="1"/>
    </xf>
    <xf numFmtId="0" fontId="0" fillId="4" borderId="6" xfId="0" applyFill="1" applyBorder="1" applyAlignment="1">
      <alignment wrapText="1"/>
    </xf>
    <xf numFmtId="0" fontId="15" fillId="4" borderId="7" xfId="1" applyFont="1" applyFill="1" applyBorder="1" applyAlignment="1" applyProtection="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22" fillId="0" borderId="0" xfId="1" applyFont="1" applyAlignment="1" applyProtection="1">
      <alignment vertical="top"/>
    </xf>
    <xf numFmtId="164" fontId="23" fillId="0" borderId="0" xfId="0" applyNumberFormat="1" applyFont="1" applyAlignment="1" applyProtection="1">
      <alignment horizontal="left" vertical="top" wrapText="1"/>
    </xf>
    <xf numFmtId="0" fontId="13" fillId="0" borderId="0" xfId="0" applyFont="1" applyBorder="1" applyAlignment="1">
      <alignment horizontal="left" vertical="top" wrapText="1"/>
    </xf>
    <xf numFmtId="0" fontId="10" fillId="0" borderId="0" xfId="0" applyFont="1"/>
    <xf numFmtId="0" fontId="8" fillId="0" borderId="11" xfId="0" applyFont="1" applyFill="1" applyBorder="1" applyAlignment="1">
      <alignment horizontal="right" vertical="top"/>
    </xf>
    <xf numFmtId="0" fontId="0" fillId="0" borderId="12" xfId="0" applyFill="1" applyBorder="1" applyAlignment="1">
      <alignment wrapText="1"/>
    </xf>
    <xf numFmtId="0" fontId="8" fillId="0" borderId="12" xfId="0" applyFont="1" applyFill="1" applyBorder="1" applyAlignment="1">
      <alignment horizontal="right" vertical="top" wrapText="1"/>
    </xf>
    <xf numFmtId="0" fontId="10" fillId="0" borderId="12" xfId="0" applyFont="1" applyFill="1" applyBorder="1" applyAlignment="1">
      <alignment horizontal="right"/>
    </xf>
    <xf numFmtId="0" fontId="10" fillId="0" borderId="12" xfId="0" applyFont="1" applyFill="1" applyBorder="1" applyAlignment="1">
      <alignment horizontal="right" wrapText="1"/>
    </xf>
    <xf numFmtId="0" fontId="8" fillId="0" borderId="12" xfId="0" applyFont="1" applyFill="1" applyBorder="1" applyAlignment="1">
      <alignment horizontal="right" vertical="top"/>
    </xf>
    <xf numFmtId="0" fontId="0" fillId="0" borderId="12" xfId="0" applyFill="1" applyBorder="1" applyAlignment="1"/>
    <xf numFmtId="0" fontId="10" fillId="4" borderId="4" xfId="0" applyFont="1" applyFill="1" applyBorder="1" applyAlignment="1">
      <alignment horizontal="left" vertical="top"/>
    </xf>
    <xf numFmtId="0" fontId="27" fillId="0" borderId="0" xfId="0" applyFont="1" applyFill="1"/>
    <xf numFmtId="0" fontId="18" fillId="0" borderId="0" xfId="0" applyFont="1" applyBorder="1" applyAlignment="1">
      <alignment horizontal="left" vertical="top" wrapText="1"/>
    </xf>
    <xf numFmtId="0" fontId="17" fillId="0" borderId="0" xfId="0" applyFont="1" applyBorder="1" applyAlignment="1">
      <alignment horizontal="left" vertical="top" wrapText="1"/>
    </xf>
    <xf numFmtId="0" fontId="0" fillId="0" borderId="0" xfId="0" applyNumberFormat="1"/>
    <xf numFmtId="0" fontId="14" fillId="12" borderId="13" xfId="0" applyFont="1" applyFill="1" applyBorder="1" applyAlignment="1">
      <alignment horizontal="center" vertical="top"/>
    </xf>
    <xf numFmtId="0" fontId="9" fillId="3" borderId="14"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1" fontId="9" fillId="2" borderId="14" xfId="0" applyNumberFormat="1" applyFont="1" applyFill="1" applyBorder="1" applyAlignment="1" applyProtection="1">
      <alignment horizontal="left" vertical="top" wrapText="1"/>
      <protection locked="0"/>
    </xf>
    <xf numFmtId="0" fontId="9" fillId="4" borderId="14" xfId="0" applyFont="1" applyFill="1" applyBorder="1" applyAlignment="1" applyProtection="1">
      <alignment horizontal="left" vertical="top" wrapText="1"/>
      <protection locked="0"/>
    </xf>
    <xf numFmtId="0" fontId="10" fillId="0" borderId="0" xfId="0" applyFont="1" applyBorder="1" applyAlignment="1">
      <alignment vertical="top"/>
    </xf>
    <xf numFmtId="166" fontId="9" fillId="2" borderId="14" xfId="0" applyNumberFormat="1" applyFont="1" applyFill="1" applyBorder="1" applyAlignment="1" applyProtection="1">
      <alignment horizontal="left" vertical="top" wrapText="1"/>
      <protection locked="0"/>
    </xf>
    <xf numFmtId="166" fontId="9" fillId="2" borderId="1" xfId="0" applyNumberFormat="1" applyFont="1" applyFill="1" applyBorder="1" applyAlignment="1" applyProtection="1">
      <alignment horizontal="left" vertical="top" wrapText="1"/>
      <protection locked="0"/>
    </xf>
    <xf numFmtId="49" fontId="9" fillId="3" borderId="15"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0" fontId="10" fillId="2" borderId="17" xfId="0" applyFont="1" applyFill="1" applyBorder="1" applyAlignment="1">
      <alignment horizontal="left" vertical="top" wrapText="1"/>
    </xf>
    <xf numFmtId="0" fontId="16" fillId="0" borderId="18" xfId="1" applyFont="1" applyFill="1" applyBorder="1" applyAlignment="1" applyProtection="1">
      <alignment horizontal="left" vertical="top" textRotation="90" wrapText="1"/>
    </xf>
    <xf numFmtId="0" fontId="36" fillId="5" borderId="19" xfId="1" applyFont="1" applyFill="1" applyBorder="1" applyAlignment="1" applyProtection="1">
      <alignment vertical="top" wrapText="1"/>
    </xf>
    <xf numFmtId="0" fontId="37" fillId="5" borderId="19" xfId="1" applyFont="1" applyFill="1" applyBorder="1" applyAlignment="1" applyProtection="1">
      <alignment vertical="top" wrapText="1"/>
    </xf>
    <xf numFmtId="0" fontId="37" fillId="5" borderId="20" xfId="1" applyFont="1" applyFill="1" applyBorder="1" applyAlignment="1" applyProtection="1">
      <alignment vertical="top" wrapText="1"/>
    </xf>
    <xf numFmtId="0" fontId="37" fillId="4" borderId="21" xfId="1" applyFont="1" applyFill="1" applyBorder="1" applyAlignment="1" applyProtection="1">
      <alignment vertical="top" wrapText="1"/>
    </xf>
    <xf numFmtId="49" fontId="37" fillId="6" borderId="22" xfId="1" applyNumberFormat="1" applyFont="1" applyFill="1" applyBorder="1" applyAlignment="1" applyProtection="1">
      <alignment vertical="top" wrapText="1"/>
    </xf>
    <xf numFmtId="0" fontId="36" fillId="6" borderId="23" xfId="1" applyNumberFormat="1" applyFont="1" applyFill="1" applyBorder="1" applyAlignment="1" applyProtection="1">
      <alignment vertical="top" wrapText="1"/>
    </xf>
    <xf numFmtId="164" fontId="9" fillId="6" borderId="14" xfId="0" applyNumberFormat="1" applyFont="1" applyFill="1" applyBorder="1" applyAlignment="1" applyProtection="1">
      <alignment horizontal="left" vertical="top" wrapText="1"/>
      <protection locked="0"/>
    </xf>
    <xf numFmtId="0" fontId="9" fillId="13" borderId="14" xfId="0" applyFont="1" applyFill="1" applyBorder="1" applyAlignment="1" applyProtection="1">
      <alignment horizontal="left" vertical="top" wrapText="1"/>
      <protection locked="0"/>
    </xf>
    <xf numFmtId="0" fontId="9" fillId="13" borderId="1" xfId="0" applyFont="1" applyFill="1" applyBorder="1" applyAlignment="1" applyProtection="1">
      <alignment horizontal="left" vertical="top" wrapText="1"/>
      <protection locked="0"/>
    </xf>
    <xf numFmtId="164" fontId="0" fillId="6" borderId="24" xfId="0" applyNumberFormat="1" applyFill="1" applyBorder="1" applyAlignment="1">
      <alignment horizontal="left" vertical="top" wrapText="1"/>
    </xf>
    <xf numFmtId="0" fontId="28" fillId="14" borderId="0" xfId="0" applyFont="1" applyFill="1"/>
    <xf numFmtId="0" fontId="0" fillId="14" borderId="0" xfId="0" applyFill="1"/>
    <xf numFmtId="0" fontId="10" fillId="13" borderId="4" xfId="0" applyFont="1" applyFill="1" applyBorder="1" applyAlignment="1">
      <alignment horizontal="left" vertical="top" wrapText="1"/>
    </xf>
    <xf numFmtId="0" fontId="37" fillId="5" borderId="25" xfId="1" applyFont="1" applyFill="1" applyBorder="1" applyAlignment="1" applyProtection="1">
      <alignment vertical="top" wrapText="1"/>
    </xf>
    <xf numFmtId="0" fontId="13" fillId="0" borderId="0" xfId="1" applyFont="1" applyFill="1" applyBorder="1" applyAlignment="1" applyProtection="1">
      <alignment vertical="top" wrapText="1"/>
    </xf>
    <xf numFmtId="0" fontId="0" fillId="4" borderId="26" xfId="0" applyFill="1" applyBorder="1" applyAlignment="1">
      <alignment wrapText="1"/>
    </xf>
    <xf numFmtId="0" fontId="10" fillId="3" borderId="27" xfId="0" applyFont="1" applyFill="1" applyBorder="1" applyAlignment="1">
      <alignment horizontal="left" vertical="top"/>
    </xf>
    <xf numFmtId="0" fontId="10" fillId="3" borderId="17" xfId="0" applyFont="1" applyFill="1" applyBorder="1" applyAlignment="1">
      <alignment horizontal="left" vertical="top"/>
    </xf>
    <xf numFmtId="0" fontId="13" fillId="3" borderId="16" xfId="0" applyFont="1" applyFill="1" applyBorder="1" applyAlignment="1">
      <alignment horizontal="left" vertical="top" wrapText="1"/>
    </xf>
    <xf numFmtId="0" fontId="0" fillId="3" borderId="28" xfId="0" applyFill="1" applyBorder="1" applyAlignment="1">
      <alignment horizontal="left" vertical="top" wrapText="1"/>
    </xf>
    <xf numFmtId="0" fontId="0" fillId="3" borderId="16" xfId="0" applyFill="1" applyBorder="1" applyAlignment="1">
      <alignment horizontal="left" vertical="top" wrapText="1"/>
    </xf>
    <xf numFmtId="0" fontId="10" fillId="3" borderId="29" xfId="0" applyFont="1" applyFill="1" applyBorder="1" applyAlignment="1">
      <alignment horizontal="left" vertical="top"/>
    </xf>
    <xf numFmtId="0" fontId="0" fillId="3" borderId="0" xfId="0" applyFill="1" applyBorder="1" applyAlignment="1">
      <alignment horizontal="left" vertical="top" wrapText="1"/>
    </xf>
    <xf numFmtId="0" fontId="30" fillId="0" borderId="0" xfId="0" applyFont="1" applyAlignment="1">
      <alignment horizontal="left" vertical="top"/>
    </xf>
    <xf numFmtId="0" fontId="29" fillId="5" borderId="19" xfId="1" applyFont="1" applyFill="1" applyBorder="1" applyAlignment="1" applyProtection="1">
      <alignment vertical="top" wrapText="1"/>
    </xf>
    <xf numFmtId="0" fontId="16" fillId="5" borderId="20" xfId="1" applyFont="1" applyFill="1" applyBorder="1" applyAlignment="1" applyProtection="1">
      <alignment vertical="top" wrapText="1"/>
    </xf>
    <xf numFmtId="0" fontId="29" fillId="5" borderId="20" xfId="1" applyFont="1" applyFill="1" applyBorder="1" applyAlignment="1" applyProtection="1">
      <alignment vertical="top" wrapText="1"/>
    </xf>
    <xf numFmtId="0" fontId="29" fillId="5" borderId="20" xfId="1" applyFont="1" applyFill="1" applyBorder="1" applyAlignment="1" applyProtection="1">
      <alignment vertical="top" textRotation="90" wrapText="1"/>
    </xf>
    <xf numFmtId="0" fontId="0" fillId="0" borderId="0" xfId="0" applyBorder="1" applyAlignment="1">
      <alignment vertical="top" wrapText="1"/>
    </xf>
    <xf numFmtId="0" fontId="10" fillId="2" borderId="27" xfId="0" applyFont="1" applyFill="1" applyBorder="1" applyAlignment="1">
      <alignment horizontal="left" vertical="top" wrapText="1"/>
    </xf>
    <xf numFmtId="0" fontId="29" fillId="2" borderId="20" xfId="1" applyFont="1" applyFill="1" applyBorder="1" applyAlignment="1" applyProtection="1">
      <alignment vertical="top" textRotation="90" wrapText="1"/>
    </xf>
    <xf numFmtId="0" fontId="10" fillId="7" borderId="30" xfId="0" applyFont="1" applyFill="1" applyBorder="1" applyAlignment="1">
      <alignment horizontal="left" wrapText="1"/>
    </xf>
    <xf numFmtId="0" fontId="10" fillId="2" borderId="30" xfId="0" applyFont="1" applyFill="1" applyBorder="1" applyAlignment="1">
      <alignment horizontal="left" vertical="top" wrapText="1"/>
    </xf>
    <xf numFmtId="0" fontId="10" fillId="2" borderId="17" xfId="0" applyFont="1" applyFill="1" applyBorder="1" applyAlignment="1">
      <alignment horizontal="left" vertical="top"/>
    </xf>
    <xf numFmtId="0" fontId="10" fillId="2" borderId="27" xfId="0" applyFont="1" applyFill="1" applyBorder="1" applyAlignment="1">
      <alignment horizontal="left" vertical="top"/>
    </xf>
    <xf numFmtId="0" fontId="10" fillId="2" borderId="27" xfId="0" applyFont="1" applyFill="1" applyBorder="1" applyAlignment="1">
      <alignment vertical="top"/>
    </xf>
    <xf numFmtId="0" fontId="10" fillId="6" borderId="27" xfId="0" applyFont="1" applyFill="1" applyBorder="1" applyAlignment="1">
      <alignment vertical="top"/>
    </xf>
    <xf numFmtId="0" fontId="10" fillId="6" borderId="27" xfId="0" applyFont="1" applyFill="1" applyBorder="1" applyAlignment="1">
      <alignment horizontal="left" vertical="top"/>
    </xf>
    <xf numFmtId="0" fontId="10" fillId="6" borderId="31" xfId="0" applyFont="1" applyFill="1" applyBorder="1" applyAlignment="1">
      <alignment horizontal="left" vertical="top"/>
    </xf>
    <xf numFmtId="0" fontId="9" fillId="8" borderId="16" xfId="0" applyFont="1" applyFill="1" applyBorder="1" applyAlignment="1" applyProtection="1">
      <alignment horizontal="left" vertical="top" wrapText="1"/>
      <protection locked="0"/>
    </xf>
    <xf numFmtId="0" fontId="0" fillId="8" borderId="1" xfId="0" applyFill="1" applyBorder="1"/>
    <xf numFmtId="0" fontId="0" fillId="8" borderId="1" xfId="0" applyFill="1" applyBorder="1" applyAlignment="1">
      <alignment horizontal="left" vertical="top" wrapText="1"/>
    </xf>
    <xf numFmtId="0" fontId="0" fillId="0" borderId="32" xfId="0" applyFill="1" applyBorder="1"/>
    <xf numFmtId="0" fontId="10" fillId="8" borderId="33" xfId="0" applyFont="1" applyFill="1" applyBorder="1" applyAlignment="1">
      <alignment horizontal="left" vertical="top"/>
    </xf>
    <xf numFmtId="0" fontId="10" fillId="8" borderId="4" xfId="0" applyFont="1" applyFill="1" applyBorder="1" applyAlignment="1">
      <alignment horizontal="left" vertical="top"/>
    </xf>
    <xf numFmtId="0" fontId="0" fillId="0" borderId="0" xfId="0" applyFill="1" applyBorder="1" applyAlignment="1">
      <alignment vertical="top" wrapText="1"/>
    </xf>
    <xf numFmtId="0" fontId="13" fillId="0" borderId="0" xfId="0" applyFont="1" applyFill="1" applyBorder="1" applyAlignment="1">
      <alignment vertical="top" wrapText="1"/>
    </xf>
    <xf numFmtId="0" fontId="13" fillId="0" borderId="0" xfId="0" applyFont="1" applyBorder="1" applyAlignment="1">
      <alignment vertical="top" wrapText="1"/>
    </xf>
    <xf numFmtId="0" fontId="37" fillId="8" borderId="14" xfId="1" applyFont="1" applyFill="1" applyBorder="1" applyAlignment="1" applyProtection="1">
      <alignment vertical="top"/>
    </xf>
    <xf numFmtId="0" fontId="29" fillId="8" borderId="14" xfId="1" applyFont="1" applyFill="1" applyBorder="1" applyAlignment="1" applyProtection="1">
      <alignment vertical="top"/>
    </xf>
    <xf numFmtId="0" fontId="8" fillId="15" borderId="11" xfId="0" applyFont="1" applyFill="1" applyBorder="1" applyAlignment="1">
      <alignment horizontal="right" vertical="top"/>
    </xf>
    <xf numFmtId="0" fontId="32" fillId="0" borderId="0" xfId="0" applyFont="1" applyAlignment="1">
      <alignment vertical="top" wrapText="1"/>
    </xf>
    <xf numFmtId="0" fontId="32" fillId="0" borderId="0" xfId="0" applyFont="1" applyAlignment="1">
      <alignment vertical="top"/>
    </xf>
    <xf numFmtId="0" fontId="38" fillId="16" borderId="34" xfId="1" applyFont="1" applyFill="1" applyBorder="1" applyAlignment="1" applyProtection="1">
      <alignment vertical="top" wrapText="1"/>
    </xf>
    <xf numFmtId="0" fontId="14" fillId="4" borderId="35" xfId="0" applyFont="1" applyFill="1" applyBorder="1" applyAlignment="1">
      <alignment horizontal="center" vertical="top"/>
    </xf>
    <xf numFmtId="0" fontId="14" fillId="4" borderId="36" xfId="0" applyFont="1" applyFill="1" applyBorder="1" applyAlignment="1">
      <alignment horizontal="center" vertical="top"/>
    </xf>
    <xf numFmtId="0" fontId="14" fillId="4" borderId="37" xfId="0" applyFont="1" applyFill="1" applyBorder="1" applyAlignment="1">
      <alignment horizontal="center" vertical="top"/>
    </xf>
    <xf numFmtId="0" fontId="14" fillId="4" borderId="2" xfId="0" applyFont="1" applyFill="1" applyBorder="1" applyAlignment="1">
      <alignment horizontal="center" vertical="top"/>
    </xf>
    <xf numFmtId="0" fontId="14" fillId="4" borderId="5" xfId="0" applyFont="1" applyFill="1" applyBorder="1" applyAlignment="1">
      <alignment horizontal="center" vertical="top"/>
    </xf>
    <xf numFmtId="0" fontId="14" fillId="4" borderId="38" xfId="0" applyFont="1" applyFill="1" applyBorder="1" applyAlignment="1">
      <alignment horizontal="center" vertical="top"/>
    </xf>
    <xf numFmtId="0" fontId="14" fillId="4" borderId="39" xfId="0" applyFont="1" applyFill="1" applyBorder="1" applyAlignment="1">
      <alignment horizontal="center" vertical="top"/>
    </xf>
    <xf numFmtId="0" fontId="16" fillId="16" borderId="40" xfId="1" applyFont="1" applyFill="1" applyBorder="1" applyAlignment="1" applyProtection="1">
      <alignment vertical="top" wrapText="1"/>
    </xf>
    <xf numFmtId="0" fontId="16" fillId="16" borderId="63" xfId="1" applyNumberFormat="1" applyFont="1" applyFill="1" applyBorder="1" applyAlignment="1" applyProtection="1">
      <alignment vertical="top" wrapText="1"/>
    </xf>
    <xf numFmtId="0" fontId="16" fillId="16" borderId="64" xfId="1" applyNumberFormat="1" applyFont="1" applyFill="1" applyBorder="1" applyAlignment="1" applyProtection="1">
      <alignment vertical="top" wrapText="1"/>
    </xf>
    <xf numFmtId="0" fontId="16" fillId="16" borderId="65" xfId="1" applyNumberFormat="1" applyFont="1" applyFill="1" applyBorder="1" applyAlignment="1" applyProtection="1">
      <alignment vertical="top" wrapText="1"/>
    </xf>
    <xf numFmtId="0" fontId="16" fillId="16" borderId="66" xfId="1" applyFont="1" applyFill="1" applyBorder="1" applyAlignment="1" applyProtection="1">
      <alignment vertical="top" wrapText="1"/>
    </xf>
    <xf numFmtId="0" fontId="16" fillId="16" borderId="67" xfId="1" applyFont="1" applyFill="1" applyBorder="1" applyAlignment="1" applyProtection="1">
      <alignment vertical="top" wrapText="1"/>
    </xf>
    <xf numFmtId="0" fontId="16" fillId="16" borderId="34" xfId="1" applyFont="1" applyFill="1" applyBorder="1" applyAlignment="1" applyProtection="1">
      <alignment vertical="top" wrapText="1"/>
    </xf>
    <xf numFmtId="0" fontId="37" fillId="17" borderId="19" xfId="1" applyFont="1" applyFill="1" applyBorder="1" applyAlignment="1" applyProtection="1">
      <alignment vertical="top" wrapText="1"/>
    </xf>
    <xf numFmtId="0" fontId="16" fillId="17" borderId="34" xfId="1" applyFont="1" applyFill="1" applyBorder="1" applyAlignment="1" applyProtection="1">
      <alignment vertical="top" wrapText="1"/>
    </xf>
    <xf numFmtId="0" fontId="9" fillId="17" borderId="14" xfId="0" applyFont="1" applyFill="1" applyBorder="1" applyAlignment="1" applyProtection="1">
      <alignment horizontal="left" vertical="top" wrapText="1"/>
      <protection locked="0"/>
    </xf>
    <xf numFmtId="0" fontId="9" fillId="17" borderId="1" xfId="0" applyFont="1" applyFill="1" applyBorder="1" applyAlignment="1" applyProtection="1">
      <alignment horizontal="left" vertical="top" wrapText="1"/>
      <protection locked="0"/>
    </xf>
    <xf numFmtId="0" fontId="10" fillId="18" borderId="4" xfId="0" applyFont="1" applyFill="1" applyBorder="1" applyAlignment="1">
      <alignment horizontal="left" vertical="top"/>
    </xf>
    <xf numFmtId="0" fontId="35" fillId="9" borderId="41" xfId="1" applyFont="1" applyFill="1" applyBorder="1" applyAlignment="1" applyProtection="1">
      <alignment horizontal="right" vertical="top" wrapText="1"/>
    </xf>
    <xf numFmtId="0" fontId="35" fillId="9" borderId="42" xfId="1" applyFont="1" applyFill="1" applyBorder="1" applyAlignment="1" applyProtection="1">
      <alignment horizontal="right" vertical="top" wrapText="1"/>
    </xf>
    <xf numFmtId="0" fontId="16" fillId="16" borderId="34" xfId="1" applyFont="1" applyFill="1" applyBorder="1" applyAlignment="1" applyProtection="1">
      <alignment horizontal="center" vertical="top" wrapText="1"/>
    </xf>
    <xf numFmtId="49" fontId="0" fillId="0" borderId="0" xfId="0" applyNumberFormat="1"/>
    <xf numFmtId="0" fontId="0" fillId="0" borderId="0" xfId="0" applyAlignment="1">
      <alignment horizontal="center"/>
    </xf>
    <xf numFmtId="0" fontId="10" fillId="0" borderId="0" xfId="0" applyFont="1" applyAlignment="1">
      <alignment horizontal="center"/>
    </xf>
    <xf numFmtId="0" fontId="10" fillId="0" borderId="0" xfId="0" applyNumberFormat="1" applyFont="1" applyAlignment="1">
      <alignment horizontal="center"/>
    </xf>
    <xf numFmtId="0" fontId="10" fillId="0" borderId="0" xfId="0" applyFont="1" applyAlignment="1">
      <alignment horizontal="right"/>
    </xf>
    <xf numFmtId="0" fontId="0" fillId="14" borderId="0" xfId="0" applyNumberFormat="1" applyFont="1" applyFill="1" applyAlignment="1">
      <alignment horizontal="center"/>
    </xf>
    <xf numFmtId="0" fontId="0" fillId="4" borderId="0" xfId="0" applyNumberFormat="1" applyFont="1" applyFill="1" applyAlignment="1">
      <alignment horizontal="center"/>
    </xf>
    <xf numFmtId="0" fontId="0" fillId="0" borderId="0" xfId="0" applyFont="1"/>
    <xf numFmtId="167" fontId="0" fillId="0" borderId="0" xfId="2" applyNumberFormat="1" applyFont="1"/>
    <xf numFmtId="0" fontId="0" fillId="4" borderId="0" xfId="0" applyNumberFormat="1" applyFont="1" applyFill="1"/>
    <xf numFmtId="0" fontId="9" fillId="2" borderId="1" xfId="0" applyFont="1" applyFill="1" applyBorder="1" applyAlignment="1" applyProtection="1">
      <protection locked="0"/>
    </xf>
    <xf numFmtId="0" fontId="9" fillId="0" borderId="0" xfId="0" applyNumberFormat="1" applyFont="1"/>
    <xf numFmtId="0" fontId="10" fillId="0" borderId="43" xfId="0" applyFont="1" applyBorder="1" applyAlignment="1">
      <alignment horizontal="center"/>
    </xf>
    <xf numFmtId="0" fontId="10" fillId="0" borderId="43" xfId="0" applyFont="1" applyBorder="1" applyAlignment="1">
      <alignment horizontal="right"/>
    </xf>
    <xf numFmtId="167" fontId="10" fillId="0" borderId="43" xfId="0" applyNumberFormat="1" applyFont="1" applyBorder="1"/>
    <xf numFmtId="0" fontId="0" fillId="0" borderId="0" xfId="0" applyFont="1" applyAlignment="1">
      <alignment horizontal="center"/>
    </xf>
    <xf numFmtId="9" fontId="0" fillId="0" borderId="0" xfId="2" applyFont="1" applyAlignment="1">
      <alignment horizontal="center"/>
    </xf>
    <xf numFmtId="0" fontId="9" fillId="0" borderId="0" xfId="0" applyFont="1" applyAlignment="1">
      <alignment horizontal="center"/>
    </xf>
    <xf numFmtId="0" fontId="9" fillId="0" borderId="0" xfId="0" applyFont="1"/>
    <xf numFmtId="0" fontId="13" fillId="10" borderId="0" xfId="0" applyFont="1" applyFill="1" applyBorder="1" applyAlignment="1">
      <alignment horizontal="center" vertical="top"/>
    </xf>
    <xf numFmtId="0" fontId="0" fillId="0" borderId="0" xfId="0" applyFont="1" applyFill="1" applyAlignment="1">
      <alignment horizontal="center"/>
    </xf>
    <xf numFmtId="9" fontId="0" fillId="0" borderId="0" xfId="2" applyFont="1" applyBorder="1" applyAlignment="1">
      <alignment horizontal="center"/>
    </xf>
    <xf numFmtId="0" fontId="10" fillId="0" borderId="0" xfId="0" applyNumberFormat="1" applyFont="1" applyAlignment="1">
      <alignment horizontal="left"/>
    </xf>
    <xf numFmtId="0" fontId="9" fillId="2" borderId="1" xfId="0" applyFont="1" applyFill="1" applyBorder="1" applyAlignment="1" applyProtection="1">
      <alignment horizontal="center" vertical="top" wrapText="1"/>
      <protection locked="0"/>
    </xf>
    <xf numFmtId="14" fontId="9" fillId="2" borderId="1" xfId="0" applyNumberFormat="1" applyFont="1" applyFill="1" applyBorder="1" applyAlignment="1" applyProtection="1">
      <alignment horizontal="left" vertical="top" wrapText="1"/>
      <protection locked="0"/>
    </xf>
    <xf numFmtId="0" fontId="35" fillId="9" borderId="0" xfId="1" applyFont="1" applyFill="1" applyBorder="1" applyAlignment="1" applyProtection="1">
      <alignment horizontal="right" vertical="top" wrapText="1"/>
    </xf>
    <xf numFmtId="49" fontId="9" fillId="3" borderId="0" xfId="0" applyNumberFormat="1" applyFont="1" applyFill="1" applyBorder="1" applyAlignment="1" applyProtection="1">
      <alignment horizontal="left" vertical="top" wrapText="1"/>
      <protection locked="0"/>
    </xf>
    <xf numFmtId="0" fontId="9" fillId="3" borderId="0" xfId="0" applyFont="1" applyFill="1" applyBorder="1" applyAlignment="1" applyProtection="1">
      <alignment horizontal="left" vertical="top" wrapText="1"/>
      <protection locked="0"/>
    </xf>
    <xf numFmtId="0" fontId="9" fillId="13"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17" borderId="0" xfId="0" applyFont="1" applyFill="1" applyBorder="1" applyAlignment="1" applyProtection="1">
      <alignment horizontal="left" vertical="top" wrapText="1"/>
      <protection locked="0"/>
    </xf>
    <xf numFmtId="1" fontId="9" fillId="2" borderId="0" xfId="0" applyNumberFormat="1"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164" fontId="9" fillId="6" borderId="3" xfId="0" applyNumberFormat="1" applyFont="1" applyFill="1" applyBorder="1" applyAlignment="1" applyProtection="1">
      <alignment horizontal="left" vertical="top" wrapText="1"/>
      <protection locked="0"/>
    </xf>
    <xf numFmtId="164" fontId="9" fillId="6" borderId="0" xfId="0" applyNumberFormat="1" applyFont="1" applyFill="1" applyBorder="1" applyAlignment="1" applyProtection="1">
      <alignment horizontal="left" vertical="top" wrapText="1"/>
      <protection locked="0"/>
    </xf>
    <xf numFmtId="164" fontId="0" fillId="6" borderId="0" xfId="0" applyNumberFormat="1" applyFill="1" applyBorder="1" applyAlignment="1">
      <alignment horizontal="left" vertical="top" wrapText="1"/>
    </xf>
    <xf numFmtId="0" fontId="9" fillId="4" borderId="0" xfId="0" applyFont="1" applyFill="1" applyBorder="1" applyAlignment="1" applyProtection="1">
      <alignment horizontal="left" vertical="top" wrapText="1"/>
      <protection locked="0"/>
    </xf>
    <xf numFmtId="0" fontId="9" fillId="8" borderId="3" xfId="0" applyFont="1" applyFill="1" applyBorder="1" applyAlignment="1" applyProtection="1">
      <alignment horizontal="left" vertical="top" wrapText="1"/>
      <protection locked="0"/>
    </xf>
    <xf numFmtId="0" fontId="9" fillId="8" borderId="0" xfId="0" applyFont="1" applyFill="1" applyBorder="1" applyAlignment="1" applyProtection="1">
      <alignment horizontal="left" vertical="top" wrapText="1"/>
      <protection locked="0"/>
    </xf>
    <xf numFmtId="0" fontId="0" fillId="8" borderId="0" xfId="0" applyFill="1" applyBorder="1" applyAlignment="1">
      <alignment horizontal="left" vertical="top" wrapText="1"/>
    </xf>
    <xf numFmtId="0" fontId="9" fillId="19" borderId="1" xfId="0" applyFont="1" applyFill="1" applyBorder="1" applyAlignment="1" applyProtection="1">
      <alignment horizontal="left" vertical="top" wrapText="1"/>
      <protection locked="0"/>
    </xf>
    <xf numFmtId="166" fontId="9" fillId="2" borderId="0" xfId="0" applyNumberFormat="1" applyFont="1" applyFill="1" applyBorder="1" applyAlignment="1" applyProtection="1">
      <alignment horizontal="left" vertical="top" wrapText="1"/>
      <protection locked="0"/>
    </xf>
    <xf numFmtId="0" fontId="7" fillId="0" borderId="0" xfId="3"/>
    <xf numFmtId="0" fontId="7" fillId="20" borderId="0" xfId="3" applyFill="1"/>
    <xf numFmtId="0" fontId="7" fillId="21" borderId="0" xfId="3" applyFill="1"/>
    <xf numFmtId="0" fontId="7" fillId="14" borderId="0" xfId="3" applyFill="1"/>
    <xf numFmtId="0" fontId="6" fillId="0" borderId="0" xfId="3" applyFont="1" applyAlignment="1">
      <alignment wrapText="1"/>
    </xf>
    <xf numFmtId="0" fontId="5" fillId="0" borderId="0" xfId="3" applyFont="1"/>
    <xf numFmtId="0" fontId="5" fillId="14" borderId="0" xfId="3" applyFont="1" applyFill="1"/>
    <xf numFmtId="0" fontId="7" fillId="0" borderId="0" xfId="3" applyAlignment="1">
      <alignment wrapText="1"/>
    </xf>
    <xf numFmtId="0" fontId="5" fillId="0" borderId="0" xfId="3" applyFont="1" applyAlignment="1">
      <alignment wrapText="1"/>
    </xf>
    <xf numFmtId="0" fontId="4" fillId="0" borderId="0" xfId="3" applyFont="1" applyAlignment="1">
      <alignment wrapText="1"/>
    </xf>
    <xf numFmtId="0" fontId="4" fillId="0" borderId="0" xfId="3" applyFont="1"/>
    <xf numFmtId="0" fontId="4" fillId="14" borderId="0" xfId="3" applyFont="1" applyFill="1"/>
    <xf numFmtId="0" fontId="4" fillId="0" borderId="0" xfId="3" applyFont="1" applyFill="1"/>
    <xf numFmtId="0" fontId="3" fillId="0" borderId="0" xfId="3" applyFont="1" applyAlignment="1">
      <alignment wrapText="1"/>
    </xf>
    <xf numFmtId="0" fontId="3" fillId="14" borderId="0" xfId="3" applyFont="1" applyFill="1"/>
    <xf numFmtId="0" fontId="3" fillId="0" borderId="0" xfId="3" applyFont="1"/>
    <xf numFmtId="0" fontId="3" fillId="0" borderId="0" xfId="3" applyFont="1" applyFill="1"/>
    <xf numFmtId="0" fontId="7" fillId="0" borderId="0" xfId="3" applyFill="1"/>
    <xf numFmtId="0" fontId="3" fillId="22" borderId="0" xfId="3" applyFont="1" applyFill="1"/>
    <xf numFmtId="0" fontId="2" fillId="0" borderId="0" xfId="3" applyFont="1" applyAlignment="1">
      <alignment wrapText="1"/>
    </xf>
    <xf numFmtId="0" fontId="2" fillId="0" borderId="0" xfId="3" applyFont="1"/>
    <xf numFmtId="0" fontId="1" fillId="0" borderId="0" xfId="3" applyFont="1" applyAlignment="1">
      <alignment wrapText="1"/>
    </xf>
    <xf numFmtId="0" fontId="1" fillId="0" borderId="0" xfId="3" applyFont="1"/>
    <xf numFmtId="0" fontId="24" fillId="0" borderId="0" xfId="0" applyFont="1" applyFill="1" applyAlignment="1">
      <alignment vertical="top" wrapText="1"/>
    </xf>
    <xf numFmtId="0" fontId="0" fillId="0" borderId="0" xfId="0" applyFill="1" applyAlignment="1">
      <alignment vertical="top" wrapText="1"/>
    </xf>
    <xf numFmtId="0" fontId="25" fillId="0" borderId="0" xfId="0" applyFont="1" applyFill="1" applyAlignment="1">
      <alignment wrapText="1"/>
    </xf>
    <xf numFmtId="0" fontId="0" fillId="0" borderId="0" xfId="0" applyFill="1" applyAlignment="1">
      <alignment wrapText="1"/>
    </xf>
    <xf numFmtId="164" fontId="26" fillId="0" borderId="43" xfId="0" applyNumberFormat="1" applyFont="1" applyBorder="1" applyAlignment="1">
      <alignment horizontal="center" vertical="top" wrapText="1"/>
    </xf>
    <xf numFmtId="0" fontId="13" fillId="2" borderId="12" xfId="0" applyFont="1" applyFill="1" applyBorder="1" applyAlignment="1">
      <alignment horizontal="right" vertical="top"/>
    </xf>
    <xf numFmtId="0" fontId="13" fillId="0" borderId="12" xfId="0" applyFont="1" applyBorder="1" applyAlignment="1">
      <alignment vertical="top"/>
    </xf>
    <xf numFmtId="0" fontId="13" fillId="0" borderId="46" xfId="0" applyFont="1" applyBorder="1" applyAlignment="1">
      <alignment vertical="top"/>
    </xf>
    <xf numFmtId="0" fontId="10" fillId="2" borderId="16" xfId="0" applyFont="1" applyFill="1" applyBorder="1" applyAlignment="1">
      <alignment horizontal="right" vertical="top"/>
    </xf>
    <xf numFmtId="0" fontId="10" fillId="2" borderId="1" xfId="0" applyFont="1" applyFill="1" applyBorder="1" applyAlignment="1">
      <alignment horizontal="right" vertical="top"/>
    </xf>
    <xf numFmtId="0" fontId="10" fillId="2" borderId="44" xfId="0" applyFont="1" applyFill="1" applyBorder="1" applyAlignment="1">
      <alignment horizontal="right" vertical="top"/>
    </xf>
    <xf numFmtId="49" fontId="13" fillId="11" borderId="45" xfId="0" applyNumberFormat="1" applyFont="1" applyFill="1" applyBorder="1" applyAlignment="1" applyProtection="1">
      <alignment vertical="top" wrapText="1"/>
      <protection locked="0"/>
    </xf>
    <xf numFmtId="0" fontId="0" fillId="0" borderId="12" xfId="0" applyBorder="1" applyAlignment="1">
      <alignment vertical="top" wrapText="1"/>
    </xf>
    <xf numFmtId="0" fontId="0" fillId="0" borderId="46" xfId="0" applyBorder="1" applyAlignment="1">
      <alignment vertical="top" wrapText="1"/>
    </xf>
    <xf numFmtId="0" fontId="25" fillId="14" borderId="0" xfId="0" quotePrefix="1" applyFont="1" applyFill="1" applyAlignment="1">
      <alignment vertical="top" wrapText="1"/>
    </xf>
    <xf numFmtId="0" fontId="25" fillId="14" borderId="0" xfId="0" applyFont="1" applyFill="1" applyAlignment="1">
      <alignment vertical="top"/>
    </xf>
    <xf numFmtId="0" fontId="22" fillId="0" borderId="0" xfId="1" applyFont="1" applyAlignment="1" applyProtection="1">
      <alignment horizontal="left" vertical="top"/>
      <protection locked="0"/>
    </xf>
    <xf numFmtId="0" fontId="0" fillId="11" borderId="47" xfId="0" applyFill="1" applyBorder="1" applyAlignment="1">
      <alignment vertical="top" wrapText="1"/>
    </xf>
    <xf numFmtId="0" fontId="0" fillId="11" borderId="1" xfId="0" applyFill="1" applyBorder="1" applyAlignment="1">
      <alignment vertical="top" wrapText="1"/>
    </xf>
    <xf numFmtId="0" fontId="0" fillId="11" borderId="44" xfId="0" applyFill="1" applyBorder="1" applyAlignment="1">
      <alignment vertical="top" wrapText="1"/>
    </xf>
    <xf numFmtId="0" fontId="10" fillId="11" borderId="48" xfId="0" applyFont="1" applyFill="1" applyBorder="1" applyAlignment="1">
      <alignment horizontal="left" vertical="top" wrapText="1"/>
    </xf>
    <xf numFmtId="0" fontId="10" fillId="11" borderId="49" xfId="0" applyFont="1" applyFill="1" applyBorder="1" applyAlignment="1">
      <alignment horizontal="left" vertical="top" wrapText="1"/>
    </xf>
    <xf numFmtId="0" fontId="10" fillId="11" borderId="50" xfId="0" applyFont="1" applyFill="1" applyBorder="1" applyAlignment="1">
      <alignment horizontal="left" vertical="top" wrapText="1"/>
    </xf>
    <xf numFmtId="49" fontId="0" fillId="11" borderId="45" xfId="0" applyNumberFormat="1" applyFill="1" applyBorder="1" applyAlignment="1" applyProtection="1">
      <alignment vertical="top" wrapText="1"/>
      <protection locked="0"/>
    </xf>
    <xf numFmtId="165" fontId="0" fillId="11" borderId="45" xfId="0" applyNumberFormat="1" applyFill="1" applyBorder="1" applyAlignment="1" applyProtection="1">
      <alignment vertical="top" wrapText="1"/>
      <protection locked="0"/>
    </xf>
    <xf numFmtId="165" fontId="0" fillId="0" borderId="12" xfId="0" applyNumberFormat="1" applyBorder="1" applyAlignment="1">
      <alignment vertical="top" wrapText="1"/>
    </xf>
    <xf numFmtId="165" fontId="0" fillId="0" borderId="46" xfId="0" applyNumberFormat="1" applyBorder="1" applyAlignment="1">
      <alignment vertical="top" wrapText="1"/>
    </xf>
    <xf numFmtId="0" fontId="10" fillId="15" borderId="16" xfId="0" applyFont="1" applyFill="1" applyBorder="1" applyAlignment="1">
      <alignment horizontal="right" vertical="top"/>
    </xf>
    <xf numFmtId="0" fontId="10" fillId="15" borderId="1" xfId="0" applyFont="1" applyFill="1" applyBorder="1" applyAlignment="1">
      <alignment horizontal="right" vertical="top"/>
    </xf>
    <xf numFmtId="0" fontId="10" fillId="15" borderId="44" xfId="0" applyFont="1" applyFill="1" applyBorder="1" applyAlignment="1">
      <alignment horizontal="right" vertical="top"/>
    </xf>
    <xf numFmtId="49" fontId="11" fillId="15" borderId="45" xfId="1" applyNumberFormat="1" applyFill="1" applyBorder="1" applyAlignment="1" applyProtection="1">
      <alignment vertical="top" wrapText="1"/>
      <protection locked="0"/>
    </xf>
    <xf numFmtId="0" fontId="0" fillId="15" borderId="12" xfId="0" applyFill="1" applyBorder="1" applyAlignment="1">
      <alignment vertical="top" wrapText="1"/>
    </xf>
    <xf numFmtId="0" fontId="0" fillId="15" borderId="46" xfId="0" applyFill="1" applyBorder="1" applyAlignment="1">
      <alignment vertical="top" wrapText="1"/>
    </xf>
    <xf numFmtId="49" fontId="10" fillId="11" borderId="45" xfId="0" applyNumberFormat="1" applyFont="1" applyFill="1" applyBorder="1" applyAlignment="1">
      <alignment vertical="top" wrapText="1"/>
    </xf>
    <xf numFmtId="49" fontId="10" fillId="11" borderId="12" xfId="0" applyNumberFormat="1" applyFont="1" applyFill="1" applyBorder="1" applyAlignment="1">
      <alignment vertical="top" wrapText="1"/>
    </xf>
    <xf numFmtId="49" fontId="10" fillId="11" borderId="46" xfId="0" applyNumberFormat="1" applyFont="1" applyFill="1" applyBorder="1" applyAlignment="1">
      <alignment vertical="top" wrapText="1"/>
    </xf>
    <xf numFmtId="0" fontId="13" fillId="2" borderId="16" xfId="0" applyFont="1" applyFill="1" applyBorder="1" applyAlignment="1">
      <alignment horizontal="right" vertical="top"/>
    </xf>
    <xf numFmtId="0" fontId="13" fillId="2" borderId="1" xfId="0" applyFont="1" applyFill="1" applyBorder="1" applyAlignment="1">
      <alignment horizontal="right" vertical="top"/>
    </xf>
    <xf numFmtId="0" fontId="13" fillId="2" borderId="44" xfId="0" applyFont="1" applyFill="1" applyBorder="1" applyAlignment="1">
      <alignment horizontal="right" vertical="top"/>
    </xf>
    <xf numFmtId="0" fontId="10" fillId="2" borderId="16" xfId="0" applyFont="1" applyFill="1" applyBorder="1" applyAlignment="1">
      <alignment horizontal="right" vertical="top" wrapText="1"/>
    </xf>
    <xf numFmtId="0" fontId="10" fillId="2" borderId="1" xfId="0" applyFont="1" applyFill="1" applyBorder="1" applyAlignment="1">
      <alignment horizontal="right" vertical="top" wrapText="1"/>
    </xf>
    <xf numFmtId="0" fontId="10" fillId="2" borderId="44" xfId="0" applyFont="1" applyFill="1" applyBorder="1" applyAlignment="1">
      <alignment horizontal="right" vertical="top" wrapText="1"/>
    </xf>
    <xf numFmtId="0" fontId="13" fillId="2" borderId="1" xfId="0" applyFont="1" applyFill="1" applyBorder="1" applyAlignment="1">
      <alignment vertical="top" wrapText="1"/>
    </xf>
    <xf numFmtId="0" fontId="13" fillId="2" borderId="44" xfId="0" applyFont="1" applyFill="1" applyBorder="1" applyAlignment="1">
      <alignment vertical="top" wrapText="1"/>
    </xf>
    <xf numFmtId="49" fontId="11" fillId="11" borderId="45" xfId="1" applyNumberFormat="1" applyFill="1" applyBorder="1" applyAlignment="1" applyProtection="1">
      <alignment vertical="top" wrapText="1"/>
      <protection locked="0"/>
    </xf>
    <xf numFmtId="0" fontId="14" fillId="4" borderId="51" xfId="0" applyFont="1" applyFill="1" applyBorder="1" applyAlignment="1">
      <alignment horizontal="center"/>
    </xf>
    <xf numFmtId="0" fontId="14" fillId="4" borderId="38" xfId="0" applyFont="1" applyFill="1" applyBorder="1" applyAlignment="1">
      <alignment horizontal="center"/>
    </xf>
    <xf numFmtId="0" fontId="14" fillId="4" borderId="39" xfId="0" applyFont="1" applyFill="1" applyBorder="1" applyAlignment="1">
      <alignment horizontal="center"/>
    </xf>
    <xf numFmtId="0" fontId="13"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21" fillId="4" borderId="53" xfId="0" applyFont="1" applyFill="1" applyBorder="1" applyAlignment="1">
      <alignment vertical="top" wrapText="1"/>
    </xf>
    <xf numFmtId="0" fontId="0" fillId="4" borderId="40" xfId="0" applyFill="1" applyBorder="1" applyAlignment="1">
      <alignment vertical="top" wrapText="1"/>
    </xf>
    <xf numFmtId="0" fontId="0" fillId="4" borderId="54" xfId="0" applyFill="1" applyBorder="1" applyAlignment="1">
      <alignment vertical="top" wrapText="1"/>
    </xf>
    <xf numFmtId="0" fontId="0" fillId="6" borderId="42" xfId="0" applyFill="1" applyBorder="1" applyAlignment="1">
      <alignment horizontal="left" vertical="top" wrapText="1"/>
    </xf>
    <xf numFmtId="0" fontId="0" fillId="6" borderId="43" xfId="0" applyFill="1" applyBorder="1" applyAlignment="1">
      <alignment horizontal="left" vertical="top" wrapText="1"/>
    </xf>
    <xf numFmtId="0" fontId="0" fillId="6" borderId="58" xfId="0" applyFill="1" applyBorder="1" applyAlignment="1">
      <alignment horizontal="left" vertical="top" wrapText="1"/>
    </xf>
    <xf numFmtId="0" fontId="13" fillId="2" borderId="42" xfId="0" applyFont="1" applyFill="1" applyBorder="1" applyAlignment="1">
      <alignment horizontal="left" vertical="top" wrapText="1"/>
    </xf>
    <xf numFmtId="0" fontId="0" fillId="0" borderId="43" xfId="0" applyBorder="1" applyAlignment="1">
      <alignment horizontal="left" vertical="top" wrapText="1"/>
    </xf>
    <xf numFmtId="0" fontId="0" fillId="0" borderId="58" xfId="0" applyBorder="1" applyAlignment="1">
      <alignment horizontal="left" vertical="top" wrapText="1"/>
    </xf>
    <xf numFmtId="0" fontId="13" fillId="3" borderId="12" xfId="0" applyFont="1" applyFill="1" applyBorder="1" applyAlignment="1">
      <alignment horizontal="left" vertical="center" wrapText="1"/>
    </xf>
    <xf numFmtId="0" fontId="0" fillId="3" borderId="12" xfId="0" applyFill="1" applyBorder="1" applyAlignment="1">
      <alignment horizontal="left" vertical="center" wrapText="1"/>
    </xf>
    <xf numFmtId="0" fontId="0" fillId="3" borderId="52" xfId="0" applyFill="1" applyBorder="1" applyAlignment="1">
      <alignment horizontal="left" vertical="center" wrapText="1"/>
    </xf>
    <xf numFmtId="0" fontId="13" fillId="3" borderId="55" xfId="0" applyFont="1" applyFill="1" applyBorder="1" applyAlignment="1">
      <alignment horizontal="left" vertical="center" wrapText="1"/>
    </xf>
    <xf numFmtId="0" fontId="13" fillId="3" borderId="52" xfId="0" applyFont="1" applyFill="1" applyBorder="1" applyAlignment="1">
      <alignment horizontal="left" vertical="center" wrapText="1"/>
    </xf>
    <xf numFmtId="0" fontId="13" fillId="13" borderId="12" xfId="0" applyFont="1" applyFill="1" applyBorder="1" applyAlignment="1">
      <alignment horizontal="left" vertical="top" wrapText="1"/>
    </xf>
    <xf numFmtId="0" fontId="0" fillId="13" borderId="12" xfId="0" applyFill="1" applyBorder="1" applyAlignment="1">
      <alignment horizontal="left" vertical="top" wrapText="1"/>
    </xf>
    <xf numFmtId="0" fontId="0" fillId="13" borderId="52" xfId="0" applyFill="1" applyBorder="1" applyAlignment="1">
      <alignment horizontal="left" vertical="top" wrapText="1"/>
    </xf>
    <xf numFmtId="0" fontId="0" fillId="2" borderId="43" xfId="0" applyFill="1" applyBorder="1" applyAlignment="1">
      <alignment horizontal="left" vertical="top" wrapText="1"/>
    </xf>
    <xf numFmtId="0" fontId="0" fillId="2" borderId="58" xfId="0" applyFill="1" applyBorder="1" applyAlignment="1">
      <alignment horizontal="left" vertical="top" wrapText="1"/>
    </xf>
    <xf numFmtId="0" fontId="13" fillId="2" borderId="43" xfId="0" applyFont="1" applyFill="1" applyBorder="1" applyAlignment="1">
      <alignment horizontal="left" vertical="top" wrapText="1"/>
    </xf>
    <xf numFmtId="0" fontId="13" fillId="3" borderId="55" xfId="0" applyFont="1" applyFill="1" applyBorder="1" applyAlignment="1">
      <alignment horizontal="left"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11" fillId="0" borderId="0" xfId="1" applyAlignment="1" applyProtection="1">
      <alignment horizontal="right" wrapText="1"/>
    </xf>
    <xf numFmtId="0" fontId="19" fillId="4" borderId="53" xfId="0" applyFont="1" applyFill="1" applyBorder="1" applyAlignment="1">
      <alignment vertical="top" wrapText="1"/>
    </xf>
    <xf numFmtId="0" fontId="0" fillId="4" borderId="0" xfId="0" applyFill="1" applyBorder="1" applyAlignment="1">
      <alignment vertical="top" wrapText="1"/>
    </xf>
    <xf numFmtId="0" fontId="13" fillId="3" borderId="12" xfId="0" applyFont="1" applyFill="1" applyBorder="1" applyAlignment="1">
      <alignment horizontal="left" vertical="top" wrapText="1"/>
    </xf>
    <xf numFmtId="0" fontId="13" fillId="3" borderId="52" xfId="0" applyFont="1" applyFill="1" applyBorder="1" applyAlignment="1">
      <alignment horizontal="left" vertical="top" wrapText="1"/>
    </xf>
    <xf numFmtId="0" fontId="10" fillId="4" borderId="30"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52" xfId="0" applyFill="1" applyBorder="1" applyAlignment="1">
      <alignment horizontal="center" vertical="center" wrapText="1"/>
    </xf>
    <xf numFmtId="0" fontId="13" fillId="7" borderId="56" xfId="0" applyFont="1" applyFill="1" applyBorder="1" applyAlignment="1">
      <alignment horizontal="left" wrapText="1"/>
    </xf>
    <xf numFmtId="0" fontId="0" fillId="7" borderId="57" xfId="0" applyFill="1" applyBorder="1" applyAlignment="1">
      <alignment horizontal="left" wrapText="1"/>
    </xf>
    <xf numFmtId="0" fontId="13" fillId="3" borderId="43" xfId="0" applyFont="1" applyFill="1" applyBorder="1" applyAlignment="1">
      <alignment horizontal="left" vertical="top" wrapText="1"/>
    </xf>
    <xf numFmtId="0" fontId="0" fillId="3" borderId="43" xfId="0" applyFill="1" applyBorder="1" applyAlignment="1">
      <alignment horizontal="left" vertical="top" wrapText="1"/>
    </xf>
    <xf numFmtId="0" fontId="0" fillId="3" borderId="58" xfId="0" applyFill="1" applyBorder="1" applyAlignment="1">
      <alignment horizontal="left" vertical="top" wrapText="1"/>
    </xf>
    <xf numFmtId="0" fontId="0" fillId="3" borderId="16" xfId="0" applyFill="1" applyBorder="1" applyAlignment="1">
      <alignment horizontal="left" vertical="top" wrapText="1"/>
    </xf>
    <xf numFmtId="0" fontId="0" fillId="3" borderId="55" xfId="0" applyFill="1" applyBorder="1" applyAlignment="1">
      <alignment horizontal="left" vertical="top" wrapText="1"/>
    </xf>
    <xf numFmtId="0" fontId="13" fillId="18" borderId="12" xfId="0" applyFont="1" applyFill="1" applyBorder="1" applyAlignment="1">
      <alignment horizontal="left" vertical="top" wrapText="1"/>
    </xf>
    <xf numFmtId="0" fontId="0" fillId="18" borderId="12" xfId="0" applyFill="1" applyBorder="1" applyAlignment="1">
      <alignment horizontal="left" vertical="top" wrapText="1"/>
    </xf>
    <xf numFmtId="0" fontId="0" fillId="18" borderId="52" xfId="0" applyFill="1" applyBorder="1" applyAlignment="1">
      <alignment horizontal="left" vertical="top" wrapText="1"/>
    </xf>
    <xf numFmtId="0" fontId="13" fillId="2" borderId="55"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6" xfId="0" applyFont="1" applyFill="1" applyBorder="1" applyAlignment="1">
      <alignment horizontal="left" vertical="top" wrapText="1"/>
    </xf>
    <xf numFmtId="0" fontId="16" fillId="3" borderId="55"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52" xfId="0" applyFont="1" applyFill="1" applyBorder="1" applyAlignment="1">
      <alignment horizontal="left" vertical="top" wrapText="1"/>
    </xf>
    <xf numFmtId="0" fontId="13" fillId="8" borderId="55" xfId="0" applyFont="1" applyFill="1" applyBorder="1" applyAlignment="1">
      <alignment horizontal="left" vertical="top" wrapText="1"/>
    </xf>
    <xf numFmtId="0" fontId="0" fillId="8" borderId="12" xfId="0" applyFill="1" applyBorder="1" applyAlignment="1">
      <alignment horizontal="left" vertical="top" wrapText="1"/>
    </xf>
    <xf numFmtId="0" fontId="0" fillId="8" borderId="52" xfId="0" applyFill="1" applyBorder="1" applyAlignment="1">
      <alignment horizontal="left" vertical="top" wrapText="1"/>
    </xf>
    <xf numFmtId="0" fontId="13" fillId="8" borderId="60" xfId="0" applyFont="1" applyFill="1" applyBorder="1" applyAlignment="1">
      <alignment horizontal="left" vertical="top" wrapText="1"/>
    </xf>
    <xf numFmtId="0" fontId="0" fillId="8" borderId="40" xfId="0" applyFill="1" applyBorder="1" applyAlignment="1">
      <alignment horizontal="left" vertical="top" wrapText="1"/>
    </xf>
    <xf numFmtId="0" fontId="0" fillId="8" borderId="54" xfId="0" applyFill="1" applyBorder="1" applyAlignment="1">
      <alignment horizontal="left" vertical="top" wrapText="1"/>
    </xf>
    <xf numFmtId="0" fontId="13" fillId="2" borderId="12"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52" xfId="0" applyFill="1" applyBorder="1" applyAlignment="1">
      <alignment horizontal="left" vertical="top" wrapText="1"/>
    </xf>
    <xf numFmtId="0" fontId="11" fillId="2" borderId="55" xfId="1" applyFont="1" applyFill="1" applyBorder="1" applyAlignment="1" applyProtection="1">
      <alignment horizontal="left" vertical="top" wrapText="1" shrinkToFit="1"/>
    </xf>
    <xf numFmtId="0" fontId="11" fillId="2" borderId="12" xfId="1" applyFill="1" applyBorder="1" applyAlignment="1" applyProtection="1">
      <alignment horizontal="left" vertical="top" wrapText="1" shrinkToFit="1"/>
    </xf>
    <xf numFmtId="0" fontId="11" fillId="2" borderId="52" xfId="1" applyFill="1" applyBorder="1" applyAlignment="1" applyProtection="1">
      <alignment horizontal="left" vertical="top" wrapText="1" shrinkToFit="1"/>
    </xf>
    <xf numFmtId="0" fontId="13"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28" xfId="0" applyFill="1" applyBorder="1" applyAlignment="1">
      <alignment horizontal="left" vertical="top" wrapText="1"/>
    </xf>
    <xf numFmtId="0" fontId="13" fillId="2" borderId="58" xfId="0" applyFont="1" applyFill="1" applyBorder="1" applyAlignment="1">
      <alignment horizontal="left" vertical="top" wrapText="1"/>
    </xf>
    <xf numFmtId="0" fontId="13" fillId="2" borderId="41" xfId="0" applyFont="1" applyFill="1" applyBorder="1" applyAlignment="1">
      <alignment horizontal="left" vertical="top" wrapText="1"/>
    </xf>
    <xf numFmtId="0" fontId="13" fillId="2" borderId="28" xfId="0" applyFont="1" applyFill="1" applyBorder="1" applyAlignment="1">
      <alignment horizontal="left" vertical="top" wrapText="1"/>
    </xf>
    <xf numFmtId="0" fontId="13" fillId="2" borderId="24"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59" xfId="0" applyFont="1" applyFill="1" applyBorder="1" applyAlignment="1">
      <alignment horizontal="left" vertical="top" wrapText="1"/>
    </xf>
    <xf numFmtId="0" fontId="10" fillId="2" borderId="42" xfId="0" applyFont="1" applyFill="1" applyBorder="1" applyAlignment="1">
      <alignment vertical="top" wrapText="1"/>
    </xf>
    <xf numFmtId="0" fontId="0" fillId="0" borderId="43" xfId="0" applyBorder="1" applyAlignment="1">
      <alignment vertical="top" wrapText="1"/>
    </xf>
    <xf numFmtId="0" fontId="0" fillId="0" borderId="58" xfId="0" applyBorder="1" applyAlignment="1">
      <alignment vertical="top" wrapText="1"/>
    </xf>
    <xf numFmtId="0" fontId="13" fillId="6" borderId="55" xfId="0" applyFont="1" applyFill="1" applyBorder="1" applyAlignment="1">
      <alignment horizontal="left" wrapText="1"/>
    </xf>
    <xf numFmtId="0" fontId="0" fillId="0" borderId="12" xfId="0" applyBorder="1" applyAlignment="1">
      <alignment horizontal="left" wrapText="1"/>
    </xf>
    <xf numFmtId="0" fontId="0" fillId="0" borderId="52" xfId="0" applyBorder="1" applyAlignment="1">
      <alignment horizontal="left" wrapText="1"/>
    </xf>
    <xf numFmtId="0" fontId="13" fillId="4" borderId="55" xfId="0" applyFont="1" applyFill="1" applyBorder="1" applyAlignment="1">
      <alignment horizontal="left" vertical="top" wrapText="1"/>
    </xf>
    <xf numFmtId="0" fontId="13" fillId="4" borderId="12" xfId="0" applyFont="1" applyFill="1" applyBorder="1" applyAlignment="1">
      <alignment horizontal="left" vertical="top" wrapText="1"/>
    </xf>
    <xf numFmtId="0" fontId="13" fillId="4" borderId="52" xfId="0" applyFont="1" applyFill="1" applyBorder="1" applyAlignment="1">
      <alignment horizontal="left" vertical="top" wrapText="1"/>
    </xf>
    <xf numFmtId="0" fontId="13" fillId="6" borderId="42" xfId="0" applyFont="1" applyFill="1" applyBorder="1" applyAlignment="1">
      <alignment horizontal="left" vertical="top" wrapText="1"/>
    </xf>
    <xf numFmtId="0" fontId="13" fillId="6" borderId="42" xfId="0" applyFont="1" applyFill="1" applyBorder="1" applyAlignment="1">
      <alignment horizontal="left" wrapText="1"/>
    </xf>
    <xf numFmtId="0" fontId="0" fillId="6" borderId="43" xfId="0" applyFill="1" applyBorder="1" applyAlignment="1">
      <alignment horizontal="left" wrapText="1"/>
    </xf>
    <xf numFmtId="0" fontId="0" fillId="6" borderId="58" xfId="0" applyFill="1" applyBorder="1" applyAlignment="1">
      <alignment horizontal="left" wrapText="1"/>
    </xf>
    <xf numFmtId="0" fontId="10" fillId="4" borderId="61" xfId="0" applyFont="1" applyFill="1" applyBorder="1" applyAlignment="1">
      <alignment wrapText="1"/>
    </xf>
    <xf numFmtId="0" fontId="0" fillId="4" borderId="7" xfId="0" applyFill="1" applyBorder="1" applyAlignment="1">
      <alignment wrapText="1"/>
    </xf>
    <xf numFmtId="0" fontId="0" fillId="4" borderId="62" xfId="0" applyFill="1" applyBorder="1" applyAlignment="1">
      <alignment wrapText="1"/>
    </xf>
    <xf numFmtId="0" fontId="0" fillId="4" borderId="9" xfId="0" applyFill="1" applyBorder="1" applyAlignment="1">
      <alignment wrapText="1"/>
    </xf>
  </cellXfs>
  <cellStyles count="4">
    <cellStyle name="Hyperlink" xfId="1" builtinId="8"/>
    <cellStyle name="Normal" xfId="0" builtinId="0"/>
    <cellStyle name="Normal 2" xfId="3"/>
    <cellStyle name="Percent 2" xfId="2"/>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xdr:rowOff>
    </xdr:from>
    <xdr:to>
      <xdr:col>13</xdr:col>
      <xdr:colOff>0</xdr:colOff>
      <xdr:row>96</xdr:row>
      <xdr:rowOff>0</xdr:rowOff>
    </xdr:to>
    <xdr:sp macro="" textlink="">
      <xdr:nvSpPr>
        <xdr:cNvPr id="8193" name="Text Box 1"/>
        <xdr:cNvSpPr txBox="1">
          <a:spLocks noChangeArrowheads="1"/>
        </xdr:cNvSpPr>
      </xdr:nvSpPr>
      <xdr:spPr bwMode="auto">
        <a:xfrm>
          <a:off x="0" y="361949"/>
          <a:ext cx="8153400" cy="15211426"/>
        </a:xfrm>
        <a:prstGeom prst="rect">
          <a:avLst/>
        </a:prstGeom>
        <a:solidFill>
          <a:srgbClr val="CCFFFF"/>
        </a:solidFill>
        <a:ln w="9525">
          <a:solidFill>
            <a:srgbClr val="000000"/>
          </a:solidFill>
          <a:miter lim="800000"/>
          <a:headEnd/>
          <a:tailEnd/>
        </a:ln>
      </xdr:spPr>
      <xdr:txBody>
        <a:bodyPr vertOverflow="clip" wrap="square" lIns="27432" tIns="22860" rIns="0" bIns="0" anchor="t" upright="1"/>
        <a:lstStyle/>
        <a:p>
          <a:pPr algn="l" rtl="0">
            <a:lnSpc>
              <a:spcPts val="1100"/>
            </a:lnSpc>
            <a:defRPr sz="1000"/>
          </a:pPr>
          <a:r>
            <a:rPr lang="en-US" sz="1000" b="0" i="0" u="none" strike="noStrike" baseline="0">
              <a:solidFill>
                <a:srgbClr val="000000"/>
              </a:solidFill>
              <a:latin typeface="Arial"/>
              <a:cs typeface="Arial"/>
            </a:rPr>
            <a:t>The "Disposition" column must be populated unless the comment is marked as Retracted or Withdrawn or the Disposition Comment column identifies the row as a duplicate of another comment line for which a disposition comment is provided.</a:t>
          </a:r>
          <a:br>
            <a:rPr lang="en-US" sz="1000" b="0" i="0" u="none" strike="noStrike" baseline="0">
              <a:solidFill>
                <a:srgbClr val="000000"/>
              </a:solidFill>
              <a:latin typeface="Arial"/>
              <a:cs typeface="Arial"/>
            </a:rPr>
          </a:br>
          <a:r>
            <a:rPr lang="en-US" sz="1000" b="0" i="0" u="none" strike="noStrike" baseline="0">
              <a:solidFill>
                <a:srgbClr val="000000"/>
              </a:solidFill>
              <a:latin typeface="Arial"/>
              <a:cs typeface="Arial"/>
            </a:rPr>
            <a:t/>
          </a:r>
          <a:br>
            <a:rPr lang="en-US" sz="1000" b="0" i="0" u="none" strike="noStrike" baseline="0">
              <a:solidFill>
                <a:srgbClr val="000000"/>
              </a:solidFill>
              <a:latin typeface="Arial"/>
              <a:cs typeface="Arial"/>
            </a:rPr>
          </a:br>
          <a:r>
            <a:rPr lang="en-US" sz="1000" b="0" i="0" u="none" strike="noStrike" baseline="0">
              <a:solidFill>
                <a:srgbClr val="000000"/>
              </a:solidFill>
              <a:latin typeface="Arial"/>
              <a:cs typeface="Arial"/>
            </a:rPr>
            <a:t>Note that "Referred and Tracked", "Pending Input from Submitter" and "Pending Input from Work Group" values are not considered final.  These values cannot be present in the final disposition spreadsheet for Normative or DSTU ballots.</a:t>
          </a:r>
          <a:br>
            <a:rPr lang="en-US" sz="1000" b="0" i="0" u="none" strike="noStrike" baseline="0">
              <a:solidFill>
                <a:srgbClr val="000000"/>
              </a:solidFill>
              <a:latin typeface="Arial"/>
              <a:cs typeface="Arial"/>
            </a:rPr>
          </a:br>
          <a:r>
            <a:rPr lang="en-US" sz="1000" b="0" i="0" u="none" strike="noStrike" baseline="0">
              <a:solidFill>
                <a:srgbClr val="000000"/>
              </a:solidFill>
              <a:latin typeface="Arial"/>
              <a:cs typeface="Arial"/>
            </a:rPr>
            <a:t/>
          </a:r>
          <a:br>
            <a:rPr lang="en-US" sz="1000" b="0" i="0" u="none" strike="noStrike" baseline="0">
              <a:solidFill>
                <a:srgbClr val="000000"/>
              </a:solidFill>
              <a:latin typeface="Arial"/>
              <a:cs typeface="Arial"/>
            </a:rPr>
          </a:br>
          <a:r>
            <a:rPr lang="en-US" sz="1000" b="0" i="0" u="none" strike="noStrike" baseline="0">
              <a:solidFill>
                <a:srgbClr val="000000"/>
              </a:solidFill>
              <a:latin typeface="Arial"/>
              <a:cs typeface="Arial"/>
            </a:rPr>
            <a:t>Values for this column must be one of the following:</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1" i="0" u="none" strike="noStrike" baseline="0">
              <a:solidFill>
                <a:srgbClr val="000000"/>
              </a:solidFill>
              <a:latin typeface="Arial"/>
              <a:cs typeface="Arial"/>
            </a:rPr>
            <a:t>Negative Ballot line item without Comment</a:t>
          </a:r>
        </a:p>
        <a:p>
          <a:pPr algn="l" rtl="0">
            <a:lnSpc>
              <a:spcPts val="1100"/>
            </a:lnSpc>
            <a:defRPr sz="1000"/>
          </a:pPr>
          <a:r>
            <a:rPr lang="en-US" sz="1000" b="0" i="0" u="none" strike="noStrike" baseline="0">
              <a:solidFill>
                <a:srgbClr val="000000"/>
              </a:solidFill>
              <a:latin typeface="Arial"/>
              <a:cs typeface="Arial"/>
            </a:rPr>
            <a:t>Per HL7 ER </a:t>
          </a:r>
          <a:r>
            <a:rPr lang="en-US" sz="1000" b="0" i="0" u="none" strike="noStrike" baseline="0">
              <a:solidFill>
                <a:srgbClr val="000000"/>
              </a:solidFill>
              <a:effectLst/>
              <a:latin typeface="Arial"/>
              <a:ea typeface="+mn-ea"/>
              <a:cs typeface="Arial"/>
            </a:rPr>
            <a:t>§02.09.01.03</a:t>
          </a:r>
          <a:r>
            <a:rPr lang="en-US" sz="1000" b="0" i="0" u="none" strike="noStrike" baseline="0">
              <a:solidFill>
                <a:srgbClr val="000000"/>
              </a:solidFill>
              <a:latin typeface="Arial"/>
              <a:cs typeface="Arial"/>
            </a:rPr>
            <a:t> "</a:t>
          </a:r>
          <a:r>
            <a:rPr lang="en-US" sz="1000" b="0" i="0" u="none" strike="noStrike" baseline="0">
              <a:solidFill>
                <a:srgbClr val="000000"/>
              </a:solidFill>
              <a:effectLst/>
              <a:latin typeface="Arial"/>
              <a:ea typeface="+mn-ea"/>
              <a:cs typeface="Arial"/>
            </a:rPr>
            <a:t>a negative ballot not accompanied by comments shall not be considered.  Such ballots ... will be recorded as a “negative without comment” for the purposes of establishing a quorum and reporting to ANSI.</a:t>
          </a:r>
          <a:r>
            <a:rPr lang="en-US" sz="1000" b="0" i="0" u="none" strike="noStrike" baseline="0">
              <a:solidFill>
                <a:srgbClr val="000000"/>
              </a:solidFill>
              <a:latin typeface="Arial"/>
              <a:cs typeface="Arial"/>
            </a:rPr>
            <a:t>" Any negative line item without a viable comment or proposed solution shall be ignored.</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1" i="0" u="none" strike="noStrike" baseline="0">
              <a:solidFill>
                <a:srgbClr val="000000"/>
              </a:solidFill>
              <a:latin typeface="Arial"/>
              <a:cs typeface="Arial"/>
            </a:rPr>
            <a:t>Applicable to All Ballot Comments (Affirmative and Negative)</a:t>
          </a:r>
        </a:p>
        <a:p>
          <a:pPr algn="l" rtl="0">
            <a:lnSpc>
              <a:spcPts val="1100"/>
            </a:lnSpc>
            <a:defRPr sz="1000"/>
          </a:pPr>
          <a:r>
            <a:rPr lang="en-US" sz="1000" b="1" i="0" u="none" strike="noStrike" baseline="0">
              <a:solidFill>
                <a:srgbClr val="000000"/>
              </a:solidFill>
              <a:latin typeface="Arial"/>
              <a:cs typeface="Arial"/>
            </a:rPr>
            <a:t>1. Persuasive</a:t>
          </a:r>
          <a:r>
            <a:rPr lang="en-US" sz="1000" b="0" i="0" u="none" strike="noStrike" baseline="0">
              <a:solidFill>
                <a:srgbClr val="000000"/>
              </a:solidFill>
              <a:latin typeface="Arial"/>
              <a:cs typeface="Arial"/>
            </a:rPr>
            <a:t>.  A majority of the WG has accepted the ballot comment as submitted and will make the appropriate change in the next ballot cycle.  At this point the comment is considered resolved and the corresponding cell in the "Withdrawn" column should be marked appropriately.  </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For Normative Ballot negative line items HL7 Essential Requirements (ER) §02.09.01.03 states that "</a:t>
          </a:r>
          <a:r>
            <a:rPr lang="en-US" sz="1000" b="0" i="0" u="none" strike="noStrike" baseline="0">
              <a:solidFill>
                <a:srgbClr val="000000"/>
              </a:solidFill>
              <a:effectLst/>
              <a:latin typeface="Arial"/>
              <a:ea typeface="+mn-ea"/>
              <a:cs typeface="Arial"/>
            </a:rPr>
            <a:t>Where a majority of the Work Group voting on reconciliation agrees that the position expressed by the negative response is persuasive, the changes recommended by the comment shall be incorporated into the specification as reasonable and necessary revisions.  The submitter may choose to withdraw their negative in favor of an affirmative; if not, the response shall be recorded and reported to ANSI as a resolved negative given that the submitter’s concern has been satisfied by the adoption of their recommended solution.</a:t>
          </a:r>
          <a:r>
            <a:rPr lang="en-US" sz="1000" b="0" i="0" u="none" strike="noStrike" baseline="0">
              <a:solidFill>
                <a:srgbClr val="000000"/>
              </a:solidFill>
              <a:latin typeface="Arial"/>
              <a:cs typeface="Arial"/>
            </a:rPr>
            <a:t>"  </a:t>
          </a:r>
        </a:p>
        <a:p>
          <a:pPr algn="l" rtl="0">
            <a:lnSpc>
              <a:spcPts val="1100"/>
            </a:lnSpc>
            <a:defRPr sz="1000"/>
          </a:pPr>
          <a:r>
            <a:rPr lang="en-US" sz="1000" b="0" i="0" u="none" strike="noStrike" baseline="0">
              <a:solidFill>
                <a:srgbClr val="000000"/>
              </a:solidFill>
              <a:latin typeface="Arial"/>
              <a:cs typeface="Arial"/>
            </a:rPr>
            <a:t>  </a:t>
          </a:r>
        </a:p>
        <a:p>
          <a:pPr algn="l" rtl="0">
            <a:lnSpc>
              <a:spcPts val="1100"/>
            </a:lnSpc>
            <a:defRPr sz="1000"/>
          </a:pPr>
          <a:r>
            <a:rPr lang="en-US" sz="1000" b="1" i="0" u="none" strike="noStrike" baseline="0">
              <a:solidFill>
                <a:srgbClr val="000000"/>
              </a:solidFill>
              <a:latin typeface="Arial"/>
              <a:cs typeface="Arial"/>
            </a:rPr>
            <a:t>2. Persuasive with Mod</a:t>
          </a:r>
          <a:r>
            <a:rPr lang="en-US" sz="1000" b="0" i="0" u="none" strike="noStrike" baseline="0">
              <a:solidFill>
                <a:srgbClr val="000000"/>
              </a:solidFill>
              <a:latin typeface="Arial"/>
              <a:cs typeface="Arial"/>
            </a:rPr>
            <a:t>.  A majority of the WG believes the ballot comment has merit, but has changed the submitter's proposed solution.  </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Example scenarios include, but are not limited to;</a:t>
          </a:r>
        </a:p>
        <a:p>
          <a:pPr algn="l" rtl="0">
            <a:lnSpc>
              <a:spcPts val="1100"/>
            </a:lnSpc>
            <a:defRPr sz="1000"/>
          </a:pPr>
          <a:r>
            <a:rPr lang="en-US" sz="1000" b="0" i="0" u="none" strike="noStrike" baseline="0">
              <a:solidFill>
                <a:srgbClr val="000000"/>
              </a:solidFill>
              <a:latin typeface="Arial"/>
              <a:cs typeface="Arial"/>
            </a:rPr>
            <a:t>-The WG has accepted the intent of the ballot comment, but has changed the proposed solution </a:t>
          </a:r>
        </a:p>
        <a:p>
          <a:pPr algn="l" rtl="0">
            <a:lnSpc>
              <a:spcPts val="1100"/>
            </a:lnSpc>
            <a:defRPr sz="1000"/>
          </a:pPr>
          <a:r>
            <a:rPr lang="en-US" sz="1000" b="0" i="0" u="none" strike="noStrike" baseline="0">
              <a:solidFill>
                <a:srgbClr val="000000"/>
              </a:solidFill>
              <a:latin typeface="Arial"/>
              <a:cs typeface="Arial"/>
            </a:rPr>
            <a:t>-The WG has accepted part of the ballot comment, and will make a change to the standard; the other part was declared not persuasive </a:t>
          </a:r>
        </a:p>
        <a:p>
          <a:pPr algn="l" rtl="0">
            <a:lnSpc>
              <a:spcPts val="1100"/>
            </a:lnSpc>
            <a:defRPr sz="1000"/>
          </a:pPr>
          <a:r>
            <a:rPr lang="en-US" sz="1000" b="0" i="0" u="none" strike="noStrike" baseline="0">
              <a:solidFill>
                <a:srgbClr val="000000"/>
              </a:solidFill>
              <a:latin typeface="Arial"/>
              <a:cs typeface="Arial"/>
            </a:rPr>
            <a:t>-The WG has accepted part of the ballot comment, and will make a change to the standard; the other part may be persuasive but is out of scope </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The standard will be changed accordingly in the next ballot cycle. The nature of, or reason for, the modification is reflected in the Disposition Comments.  In the case of a Normative Ballot this action does not fully met the requirements of declaring the comment persuasive per HL7 ER </a:t>
          </a:r>
          <a:r>
            <a:rPr lang="en-US" sz="1000" b="0" i="0" u="none" strike="noStrike" baseline="0">
              <a:solidFill>
                <a:srgbClr val="000000"/>
              </a:solidFill>
              <a:effectLst/>
              <a:latin typeface="Arial"/>
              <a:ea typeface="+mn-ea"/>
              <a:cs typeface="Arial"/>
            </a:rPr>
            <a:t>§02.09.01.03.  Therefore; the decision to support the resolution proposed by the WG by withdrawing the negative is solely at the discretioin of the submitter.  For non-Normative Ballots the negative comment may be marked as withdrawn or resolved.</a:t>
          </a: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  </a:t>
          </a:r>
        </a:p>
        <a:p>
          <a:pPr algn="l" rtl="0">
            <a:lnSpc>
              <a:spcPts val="1100"/>
            </a:lnSpc>
            <a:defRPr sz="1000"/>
          </a:pPr>
          <a:r>
            <a:rPr lang="en-US" sz="1000" b="1" i="0" u="none" strike="noStrike" baseline="0">
              <a:solidFill>
                <a:srgbClr val="000000"/>
              </a:solidFill>
              <a:latin typeface="Arial"/>
              <a:cs typeface="Arial"/>
            </a:rPr>
            <a:t>3. Not Persuasive</a:t>
          </a:r>
          <a:r>
            <a:rPr lang="en-US" sz="1000" b="0" i="0" u="none" strike="noStrike" baseline="0">
              <a:solidFill>
                <a:srgbClr val="000000"/>
              </a:solidFill>
              <a:latin typeface="Arial"/>
              <a:cs typeface="Arial"/>
            </a:rPr>
            <a:t>.  The WG does not believe the ballot comment has merit or is unclear. For non-Normative Ballots, the decision of the WG is final.  The change proposed will not be incorporated into the ballot material. The WG must indicate in Disposition Comments their rationale for declaring the comment Not Persuasive. The </a:t>
          </a:r>
          <a:r>
            <a:rPr lang="en-US" sz="1000" b="0" i="0" u="none" strike="noStrike" baseline="0">
              <a:solidFill>
                <a:srgbClr val="000000"/>
              </a:solidFill>
              <a:effectLst/>
              <a:latin typeface="Arial"/>
              <a:ea typeface="+mn-ea"/>
              <a:cs typeface="Arial"/>
            </a:rPr>
            <a:t>HL7 ER §02.09.01.02 states "A negative response should be considered not persuasive if it deals with processes or issues not in the purview of the Work Group responsible for ballot content; suggests the use of alternate methodologies or solutions; or questions the validity of the approach or the expertise of the developers." </a:t>
          </a:r>
          <a:endParaRPr lang="en-US" sz="1000" b="0" i="0" u="none" strike="noStrike" baseline="0">
            <a:solidFill>
              <a:srgbClr val="000000"/>
            </a:solidFill>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rtl="0">
            <a:lnSpc>
              <a:spcPts val="1100"/>
            </a:lnSpc>
          </a:pPr>
          <a:r>
            <a:rPr lang="en-US" sz="1000" b="0" i="0" u="none" strike="noStrike" baseline="0">
              <a:solidFill>
                <a:srgbClr val="000000"/>
              </a:solidFill>
              <a:effectLst/>
              <a:latin typeface="Arial"/>
              <a:ea typeface="+mn-ea"/>
              <a:cs typeface="Arial"/>
            </a:rPr>
            <a:t>Example scenarios include, but are not limited to;</a:t>
          </a:r>
          <a:endParaRPr lang="en-US" sz="1000" b="0" i="0" u="none" strike="noStrike" baseline="0">
            <a:solidFill>
              <a:srgbClr val="000000"/>
            </a:solidFill>
            <a:effectLst/>
            <a:latin typeface="Arial"/>
            <a:cs typeface="Arial"/>
          </a:endParaRPr>
        </a:p>
        <a:p>
          <a:pPr rtl="0">
            <a:lnSpc>
              <a:spcPts val="1100"/>
            </a:lnSpc>
          </a:pPr>
          <a:r>
            <a:rPr lang="en-US" sz="1000" b="0" i="0" u="none" strike="noStrike" baseline="0">
              <a:solidFill>
                <a:srgbClr val="000000"/>
              </a:solidFill>
              <a:effectLst/>
              <a:latin typeface="Arial"/>
              <a:ea typeface="+mn-ea"/>
              <a:cs typeface="Arial"/>
            </a:rPr>
            <a:t>-  the submitter has provided a recommendation or comment that the WG deems invalid or unworkable</a:t>
          </a:r>
          <a:endParaRPr lang="en-US" sz="1000" b="0" i="0" u="none" strike="noStrike" baseline="0">
            <a:solidFill>
              <a:srgbClr val="000000"/>
            </a:solidFill>
            <a:effectLst/>
            <a:latin typeface="Arial"/>
            <a:cs typeface="Arial"/>
          </a:endParaRPr>
        </a:p>
        <a:p>
          <a:pPr rtl="0">
            <a:lnSpc>
              <a:spcPts val="1100"/>
            </a:lnSpc>
          </a:pPr>
          <a:r>
            <a:rPr lang="en-US" sz="1000" b="0" i="0" u="none" strike="noStrike" baseline="0">
              <a:solidFill>
                <a:srgbClr val="000000"/>
              </a:solidFill>
              <a:effectLst/>
              <a:latin typeface="Arial"/>
              <a:ea typeface="+mn-ea"/>
              <a:cs typeface="Arial"/>
            </a:rPr>
            <a:t>-  the recommendation/solution provided by the submitter is not clear; the submitter is encouraged to submit a proposal on a future ballot </a:t>
          </a:r>
          <a:endParaRPr lang="en-US" sz="1000" b="0" i="0" u="none" strike="noStrike" baseline="0">
            <a:solidFill>
              <a:srgbClr val="000000"/>
            </a:solidFill>
            <a:effectLst/>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For Normative Ballot negative line items HL7 ER </a:t>
          </a:r>
          <a:r>
            <a:rPr lang="en-US" sz="1000" b="0" i="0" u="none" strike="noStrike" baseline="0">
              <a:solidFill>
                <a:srgbClr val="000000"/>
              </a:solidFill>
              <a:effectLst/>
              <a:latin typeface="Arial"/>
              <a:ea typeface="+mn-ea"/>
              <a:cs typeface="Arial"/>
            </a:rPr>
            <a:t>§02.09.01.02</a:t>
          </a:r>
          <a:r>
            <a:rPr lang="en-US" sz="1000" b="0" i="0" u="none" strike="noStrike" baseline="0">
              <a:solidFill>
                <a:srgbClr val="000000"/>
              </a:solidFill>
              <a:latin typeface="Arial"/>
              <a:cs typeface="Arial"/>
            </a:rPr>
            <a:t> states "</a:t>
          </a:r>
          <a:r>
            <a:rPr lang="en-US" sz="1000" b="0" i="0" u="none" strike="noStrike" baseline="0">
              <a:solidFill>
                <a:srgbClr val="000000"/>
              </a:solidFill>
              <a:effectLst/>
              <a:latin typeface="Arial"/>
              <a:ea typeface="+mn-ea"/>
              <a:cs typeface="Arial"/>
            </a:rPr>
            <a:t>Approval of a motion to declare a negative response not persuasive shall require an affirmative majority vote of the combined affirmative and negative votes cast by the Work Group during reconciliation.  The submitter of a negative response declared not persuasive shall be advised of the disposition of their response and the reasons therefore.  The submitter may choose to withdraw their negative in favor of an affirmative or abstention; otherwise, the response shall be recorded and reported to ANSI as an unresolved negative." </a:t>
          </a:r>
          <a:endParaRPr lang="en-US" sz="1000" b="0" i="0" u="none" strike="noStrike" baseline="0">
            <a:solidFill>
              <a:srgbClr val="000000"/>
            </a:solidFill>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For a Normative Ballot the ballot submitter has the option to appeal this decision: HL7 ER </a:t>
          </a:r>
          <a:r>
            <a:rPr lang="en-US" sz="1000" b="0" i="0" u="none" strike="noStrike" baseline="0">
              <a:solidFill>
                <a:srgbClr val="000000"/>
              </a:solidFill>
              <a:effectLst/>
              <a:latin typeface="Arial"/>
              <a:ea typeface="+mn-ea"/>
              <a:cs typeface="Arial"/>
            </a:rPr>
            <a:t>§02.13</a:t>
          </a:r>
          <a:r>
            <a:rPr lang="en-US" sz="1000" b="0" i="0" u="none" strike="noStrike" baseline="0">
              <a:solidFill>
                <a:srgbClr val="000000"/>
              </a:solidFill>
              <a:latin typeface="Arial"/>
              <a:cs typeface="Arial"/>
            </a:rPr>
            <a:t>.  </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1" i="0" u="none" strike="noStrike" baseline="0">
              <a:solidFill>
                <a:srgbClr val="000000"/>
              </a:solidFill>
              <a:latin typeface="Arial"/>
              <a:cs typeface="Arial"/>
            </a:rPr>
            <a:t>4. Not Persuasive with Mod</a:t>
          </a:r>
          <a:r>
            <a:rPr lang="en-US" sz="1000" b="0" i="0" u="none" strike="noStrike" baseline="0">
              <a:solidFill>
                <a:srgbClr val="000000"/>
              </a:solidFill>
              <a:latin typeface="Arial"/>
              <a:cs typeface="Arial"/>
            </a:rPr>
            <a:t>.  The comment was declared not persuasive (see 3. above) by the WG; however, the WG has agreed to make certain modifications to the ballot material based on this comment.  For example, adding additional explanatory text.  The proposed changes suggested by the comment deemed not persuaive will not be made to the ballot material. For non-Normative Ballots the decision of the WG is final. The WG must indicate in Disposition Comments their rationale for declaring the comment Not Persuasive.  For a Normative Ballot the submitter has the option to appeal this decision</a:t>
          </a:r>
          <a:r>
            <a:rPr lang="en-US" sz="1000" b="0" i="0" u="none" strike="noStrike" baseline="0">
              <a:solidFill>
                <a:srgbClr val="000000"/>
              </a:solidFill>
              <a:effectLst/>
              <a:latin typeface="Arial"/>
              <a:ea typeface="+mn-ea"/>
              <a:cs typeface="Arial"/>
            </a:rPr>
            <a:t>: HL7 ER §02.13.</a:t>
          </a: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  </a:t>
          </a:r>
        </a:p>
        <a:p>
          <a:pPr>
            <a:lnSpc>
              <a:spcPts val="1100"/>
            </a:lnSpc>
          </a:pPr>
          <a:r>
            <a:rPr lang="en-US" sz="1000" b="1" i="0" u="none" strike="noStrike" baseline="0">
              <a:solidFill>
                <a:srgbClr val="000000"/>
              </a:solidFill>
              <a:latin typeface="Arial"/>
              <a:cs typeface="Arial"/>
            </a:rPr>
            <a:t>5. Not Related</a:t>
          </a:r>
          <a:r>
            <a:rPr lang="en-US" sz="1000" b="0" i="0" u="none" strike="noStrike" baseline="0">
              <a:solidFill>
                <a:srgbClr val="000000"/>
              </a:solidFill>
              <a:latin typeface="Arial"/>
              <a:cs typeface="Arial"/>
            </a:rPr>
            <a:t>.  Although this disposition is applicable to all ballot types; in the case of a Normative Ballot </a:t>
          </a:r>
          <a:r>
            <a:rPr lang="en-US" sz="1000" b="0" i="0" u="none" strike="noStrike" baseline="0">
              <a:solidFill>
                <a:srgbClr val="000000"/>
              </a:solidFill>
              <a:effectLst/>
              <a:latin typeface="Arial"/>
              <a:ea typeface="+mn-ea"/>
              <a:cs typeface="Arial"/>
            </a:rPr>
            <a:t>HL7 ER §02.09.01.01</a:t>
          </a:r>
          <a:r>
            <a:rPr lang="en-US" sz="1000" b="0" i="0" u="none" strike="noStrike" baseline="0">
              <a:solidFill>
                <a:srgbClr val="000000"/>
              </a:solidFill>
              <a:latin typeface="Arial"/>
              <a:cs typeface="Arial"/>
            </a:rPr>
            <a:t> states: </a:t>
          </a:r>
        </a:p>
        <a:p>
          <a:pPr>
            <a:lnSpc>
              <a:spcPts val="1100"/>
            </a:lnSpc>
          </a:pPr>
          <a:endParaRPr lang="en-US" sz="1000" b="0" i="0" u="none" strike="noStrike" baseline="0">
            <a:solidFill>
              <a:srgbClr val="000000"/>
            </a:solidFill>
            <a:latin typeface="Arial"/>
            <a:cs typeface="Arial"/>
          </a:endParaRPr>
        </a:p>
        <a:p>
          <a:pPr>
            <a:lnSpc>
              <a:spcPts val="1100"/>
            </a:lnSpc>
          </a:pPr>
          <a:r>
            <a:rPr lang="en-US" sz="1000" b="0" i="0" u="none" strike="noStrike" baseline="0">
              <a:solidFill>
                <a:srgbClr val="000000"/>
              </a:solidFill>
              <a:latin typeface="Arial"/>
              <a:cs typeface="Arial"/>
            </a:rPr>
            <a:t>"</a:t>
          </a:r>
          <a:r>
            <a:rPr lang="en-US" sz="1000" b="0" i="0" u="none" strike="noStrike" baseline="0">
              <a:solidFill>
                <a:srgbClr val="000000"/>
              </a:solidFill>
              <a:effectLst/>
              <a:latin typeface="Arial"/>
              <a:ea typeface="+mn-ea"/>
              <a:cs typeface="Arial"/>
            </a:rPr>
            <a:t>A negative response should be considered not related if it deals with issues or functionality that is beyond the scope of or is, in the considered opinion of the Work Group, clearly not related to the ballot subject matter.  Approval of a motion to declare a negative response not related shall require an affirmative majority vote of the combined affirmative and negative votes cast by the Work Group during reconciliation.  Negative responses declared not related shall be recorded and reported to ANSI as a “negative without comment” and shall not impede progress of the ballot. </a:t>
          </a:r>
        </a:p>
        <a:p>
          <a:endParaRPr lang="en-US" sz="1000" b="0" i="0" u="none" strike="noStrike" baseline="0">
            <a:solidFill>
              <a:srgbClr val="000000"/>
            </a:solidFill>
            <a:effectLst/>
            <a:latin typeface="Arial"/>
            <a:ea typeface="+mn-ea"/>
            <a:cs typeface="Arial"/>
          </a:endParaRPr>
        </a:p>
        <a:p>
          <a:r>
            <a:rPr lang="en-US" sz="1000" b="0" i="0" u="none" strike="noStrike" baseline="0">
              <a:solidFill>
                <a:srgbClr val="000000"/>
              </a:solidFill>
              <a:effectLst/>
              <a:latin typeface="Arial"/>
              <a:ea typeface="+mn-ea"/>
              <a:cs typeface="Arial"/>
            </a:rPr>
            <a:t>Those items declared not related shall become recommended actions for the development of new or revision of existing HL7 ANS. The submitter of a negative response declared not related shall be advised of the disposition of their response and the reasons therefore.  No further action is required.</a:t>
          </a: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decision of the WG is final and requires no vote on non-Normative Ballot items.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Example scenarios include, but are not limited to;</a:t>
          </a:r>
        </a:p>
        <a:p>
          <a:pPr algn="l" rtl="0">
            <a:defRPr sz="1000"/>
          </a:pPr>
          <a:r>
            <a:rPr lang="en-US" sz="1000" b="0" i="0" u="none" strike="noStrike" baseline="0">
              <a:solidFill>
                <a:srgbClr val="000000"/>
              </a:solidFill>
              <a:latin typeface="Arial"/>
              <a:cs typeface="Arial"/>
            </a:rPr>
            <a:t>- the submitter is commenting on a portion of the ballot material that is not part of the current ballot </a:t>
          </a:r>
        </a:p>
        <a:p>
          <a:pPr algn="l" rtl="0">
            <a:defRPr sz="1000"/>
          </a:pPr>
          <a:r>
            <a:rPr lang="en-US" sz="1000" b="0" i="0" u="none" strike="noStrike" baseline="0">
              <a:solidFill>
                <a:srgbClr val="000000"/>
              </a:solidFill>
              <a:latin typeface="Arial"/>
              <a:cs typeface="Arial"/>
            </a:rPr>
            <a:t>- the submitter's comments may be persuasive but is beyond the scope of the material  in the ballot cycle. </a:t>
          </a:r>
        </a:p>
        <a:p>
          <a:pPr algn="l" rtl="0">
            <a:defRPr sz="1000"/>
          </a:pPr>
          <a:r>
            <a:rPr lang="en-US" sz="1000" b="0" i="0" u="none" strike="noStrike" baseline="0">
              <a:solidFill>
                <a:srgbClr val="000000"/>
              </a:solidFill>
              <a:latin typeface="Arial"/>
              <a:cs typeface="Arial"/>
            </a:rPr>
            <a:t>- the submitter is commenting on something that is not part of the domain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6.  Referred and Tracked</a:t>
          </a:r>
          <a:r>
            <a:rPr lang="en-US" sz="1000" b="0" i="0" u="none" strike="noStrike" baseline="0">
              <a:solidFill>
                <a:srgbClr val="000000"/>
              </a:solidFill>
              <a:latin typeface="Arial"/>
              <a:cs typeface="Arial"/>
            </a:rPr>
            <a:t>.  This should be used in circumstances when a comment was submitted to your WG in error and should have been submitted to another WG.  If you use this disposition you should also select the name of the WG you referred the comment to under the Column "Referred To".  Note: This disposition is not used for ballots making use of the gForge tracker.  Simply re-assign the dispositioning work group and leave the disposition unspecified.</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7.  Pending Input from Submitter</a:t>
          </a:r>
          <a:r>
            <a:rPr lang="en-US" sz="1000" b="0" i="0" u="none" strike="noStrike" baseline="0">
              <a:solidFill>
                <a:srgbClr val="000000"/>
              </a:solidFill>
              <a:latin typeface="Arial"/>
              <a:cs typeface="Arial"/>
            </a:rPr>
            <a:t>.  This should be used when the WG has read the comment but didn't quite understand it or needs to get more input from the submitter.  By selecting "Pending Input from Submitter" the WG can track and sort their dispositions more accurately. In no case shall a WG seek further input from a submitter of a negative without comment.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8. Pending Input from other WG</a:t>
          </a:r>
          <a:r>
            <a:rPr lang="en-US" sz="1000" b="0" i="0" u="none" strike="noStrike" baseline="0">
              <a:solidFill>
                <a:srgbClr val="000000"/>
              </a:solidFill>
              <a:latin typeface="Arial"/>
              <a:cs typeface="Arial"/>
            </a:rPr>
            <a:t>.  The WG has determined that they cannot give the comment a disposition without further input or a final decision from another WG.  This should be used for comments that do belong to your WG but  require a decision from another WG, such as ARB or MnM.  Use "Disposition WG" to designate the WG providing additional input.</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Applicable only to Affirmative Ballot Comments</a:t>
          </a:r>
        </a:p>
        <a:p>
          <a:pPr algn="l" rtl="0">
            <a:defRPr sz="1000"/>
          </a:pPr>
          <a:r>
            <a:rPr lang="en-US" sz="1000" b="1" i="0" u="none" strike="noStrike" baseline="0">
              <a:solidFill>
                <a:srgbClr val="000000"/>
              </a:solidFill>
              <a:latin typeface="Arial"/>
              <a:cs typeface="Arial"/>
            </a:rPr>
            <a:t>9. Considered for future use</a:t>
          </a:r>
          <a:r>
            <a:rPr lang="en-US" sz="1000" b="0" i="0" u="none" strike="noStrike" baseline="0">
              <a:solidFill>
                <a:srgbClr val="000000"/>
              </a:solidFill>
              <a:latin typeface="Arial"/>
              <a:cs typeface="Arial"/>
            </a:rPr>
            <a:t>.  The WG, or a representative of the WG (editor or task force), has reviewed the affirmative suggestion or comment and has determined that it is not applicable to the ballot material at this point in time.  It will be considered for a future release of the ballot material. This is in keeping with ANSI requirements. The reviewer should comment on the result of the ballot comment consideration.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10. Considered-Question answered</a:t>
          </a:r>
          <a:r>
            <a:rPr lang="en-US" sz="1000" b="0" i="0" u="none" strike="noStrike" baseline="0">
              <a:solidFill>
                <a:srgbClr val="000000"/>
              </a:solidFill>
              <a:latin typeface="Arial"/>
              <a:cs typeface="Arial"/>
            </a:rPr>
            <a:t>.  The WG, or a representative of the WG (editor or task force), has responded to the question affixed to the affirmative line item.  In so doing, the WG has determined that no change will be made to the ballot material at this time. This is in keeping with ANSI requirements.  If appropriate, the topic raised can be recorded for use in a future release of the ballot material.</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11. Considered-No action required</a:t>
          </a:r>
          <a:r>
            <a:rPr lang="en-US" sz="1000" b="0" i="0" u="none" strike="noStrike" baseline="0">
              <a:solidFill>
                <a:srgbClr val="000000"/>
              </a:solidFill>
              <a:latin typeface="Arial"/>
              <a:cs typeface="Arial"/>
            </a:rPr>
            <a:t>. Occasionally people will submit an affirmative comment that does not require an action.  For example, some WG's have received comments of praise for a job well done.  This comment doesn't require any further action on the WG's part, other than to keep up the good work.</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lnSpc>
              <a:spcPts val="1300"/>
            </a:lnSpc>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71755</xdr:colOff>
      <xdr:row>0</xdr:row>
      <xdr:rowOff>0</xdr:rowOff>
    </xdr:from>
    <xdr:to>
      <xdr:col>24</xdr:col>
      <xdr:colOff>294008</xdr:colOff>
      <xdr:row>13</xdr:row>
      <xdr:rowOff>162540</xdr:rowOff>
    </xdr:to>
    <xdr:sp macro="" textlink="">
      <xdr:nvSpPr>
        <xdr:cNvPr id="6145" name="Text Box 1"/>
        <xdr:cNvSpPr txBox="1">
          <a:spLocks noChangeArrowheads="1"/>
        </xdr:cNvSpPr>
      </xdr:nvSpPr>
      <xdr:spPr bwMode="auto">
        <a:xfrm>
          <a:off x="66675" y="0"/>
          <a:ext cx="11772900" cy="3800475"/>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New Roman"/>
              <a:cs typeface="Times New Roman"/>
            </a:rPr>
            <a:t>Note on entering large bodies of text:</a:t>
          </a:r>
        </a:p>
        <a:p>
          <a:pPr algn="l" rtl="0">
            <a:defRPr sz="1000"/>
          </a:pPr>
          <a:r>
            <a:rPr lang="en-US" sz="1200" b="0" i="0" u="none" strike="noStrike" baseline="0">
              <a:solidFill>
                <a:srgbClr val="000000"/>
              </a:solidFill>
              <a:latin typeface="Times New Roman"/>
              <a:cs typeface="Times New Roman"/>
            </a:rPr>
            <a:t>------------------------------------------------------------------</a:t>
          </a:r>
        </a:p>
        <a:p>
          <a:pPr algn="l" rtl="0">
            <a:defRPr sz="1000"/>
          </a:pPr>
          <a:r>
            <a:rPr lang="en-US" sz="1200" b="0" i="0" u="none" strike="noStrike" baseline="0">
              <a:solidFill>
                <a:srgbClr val="000000"/>
              </a:solidFill>
              <a:latin typeface="Times New Roman"/>
              <a:cs typeface="Times New Roman"/>
            </a:rPr>
            <a:t>When entering a large body of text in an Excel spreadsheet cell:</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1)  The cell is pre-set to word wrap</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2)  You can expand the column if you would like to see more of the available data</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3)  There is a limit to the amount of text you can enter into a "comment" text column so keep things brief.  </a:t>
          </a:r>
        </a:p>
        <a:p>
          <a:pPr algn="l" rtl="0">
            <a:defRPr sz="1000"/>
          </a:pPr>
          <a:r>
            <a:rPr lang="en-US" sz="1200" b="0" i="0" u="none" strike="noStrike" baseline="0">
              <a:solidFill>
                <a:srgbClr val="000000"/>
              </a:solidFill>
              <a:latin typeface="Times New Roman"/>
              <a:cs typeface="Times New Roman"/>
            </a:rPr>
            <a:t>      -For verbose text, we recommend a separate word document; reference the file name here and include it (zipped) with your ballot.</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4)  To create a paragraph  break in lengthy text, use Alt + Enter on your keyboard.</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5) To create "bullets", simply use a dash "-" space for each item you want to</a:t>
          </a:r>
        </a:p>
        <a:p>
          <a:pPr algn="l" rtl="0">
            <a:defRPr sz="1000"/>
          </a:pPr>
          <a:r>
            <a:rPr lang="en-US" sz="1200" b="0" i="0" u="none" strike="noStrike" baseline="0">
              <a:solidFill>
                <a:srgbClr val="000000"/>
              </a:solidFill>
              <a:latin typeface="Times New Roman"/>
              <a:cs typeface="Times New Roman"/>
            </a:rPr>
            <a:t>"bullet" and use two paragraph marks between them (Alt + Enter as described</a:t>
          </a:r>
        </a:p>
        <a:p>
          <a:pPr algn="l" rtl="0">
            <a:defRPr sz="1000"/>
          </a:pPr>
          <a:r>
            <a:rPr lang="en-US" sz="1200" b="0" i="0" u="none" strike="noStrike" baseline="0">
              <a:solidFill>
                <a:srgbClr val="000000"/>
              </a:solidFill>
              <a:latin typeface="Times New Roman"/>
              <a:cs typeface="Times New Roman"/>
            </a:rPr>
            <a:t>above).</a:t>
          </a:r>
        </a:p>
        <a:p>
          <a:pPr algn="l" rtl="0">
            <a:defRPr sz="1000"/>
          </a:pP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25</xdr:col>
      <xdr:colOff>340985</xdr:colOff>
      <xdr:row>189</xdr:row>
      <xdr:rowOff>112394</xdr:rowOff>
    </xdr:to>
    <xdr:sp macro="" textlink="">
      <xdr:nvSpPr>
        <xdr:cNvPr id="4097" name="Text Box 1"/>
        <xdr:cNvSpPr txBox="1">
          <a:spLocks noChangeArrowheads="1"/>
        </xdr:cNvSpPr>
      </xdr:nvSpPr>
      <xdr:spPr bwMode="auto">
        <a:xfrm>
          <a:off x="38100" y="28575"/>
          <a:ext cx="12277725" cy="32223075"/>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Note:  This section is a placeholder for Q&amp;A/Helpful Hints for ballot resolution.  </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Marked ballots</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On second and subsequent Normative ballots only the substantive changes that were added since the last ballot are marked as ballot material, with the instructions that ballots returned on unmarked items will be found “not related”.  How do you handle obvious errors that were not marked, for example, the address for an external reference (e.g. DICOM) is incorrect?  </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You can correct the obvious typographical errors as long as it is not a substantive change, even if it is unmarked.  We recommend a conservative interpretation of “obvious error” as you do not want to make a change that will be questioned or perceived to show favoritism.  If you are unclear if the item is an “obvious error” consult the TSC Chair or ARB.  </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 With the progression of ballots from Review - &gt; Normative the closer you get to the final ballot, the more conservative you should be in adding content.  In the early stages of Review ballot, it may be acceptable to add new content (if endorsed by the WG) as wider audiences will review/critique on a Normative ballot.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Not Persuasive</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Must use with discretion· </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In all cases, the voter must be informed of the WG’s action. The preferred outcome is for the voter to withdraw a negative ballot.  It is within a chair’s prerogative, with the concurrence of a majority of the WG, to declare an item non-persuasive. If you correct a typo or clarify wording, the item may no longer (in effect)  be not persuasive once you have adopted their recommended change; however, the voter should then willingly withdraw their negative as you have accepted their proposed  correction..  In all cases, you must inform the voter of the outcome of WG deliberations.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Not Related</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Must use with discretion· </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Used, for example, if the ballot item is out of scope, e.g. on a marked ballot the voter has submitted a comment on an area not subject to vote.· Out of scope items are treated the same as Negative Votes without comment</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Non-standard ballot responses are received</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The ballot spreadsheet allows invalid combination, such as negative typo.</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Revise the ballot spreadsheets to support only the ANSI defined votes, plus “minor” and “major” negative as requested by the WG's for use as a management tool.  Question will be removed.  Suggestion will be retained</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 Separate Affirmative/Abstain and Negative ballots will be created.  Affirmative ballots will support:  affirmative, affirmative with comment, affirmative with comment – typo, affirmative with comment – suggestion, abstain. Negative ballots will support: negative with reason – major, negative with reason – minor.  Note:  “major” and “minor”, being subjective, mayu need definition.</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Substantive changes must be noted in ballot reconciliation</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Who determines whether a ballot goes forward?</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Substantive changes in a Normative Ballot will result in a subsequent ballot.  Substantive changes should be identified on the ballot reconciliation form.  (Refer to HL7 ER 02.09.04).  The TSC will determine whether an Informative or DSTU ballot should be submitted for another Review ballot or move to publication.</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 · Co-chairs and Editors need a working knowledge of “substantive change” as defined in the HL7 ER and extended on the ARB website.·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What Reconciliation Documentation Should Be Retained?</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a:t>
          </a:r>
          <a:r>
            <a:rPr lang="en-US" sz="1200" b="0" i="0" u="none" strike="noStrike" baseline="0">
              <a:solidFill>
                <a:srgbClr val="000000"/>
              </a:solidFill>
              <a:latin typeface="Times New Roman" panose="02020603050405020304" pitchFamily="18" charset="0"/>
              <a:cs typeface="Times New Roman" panose="02020603050405020304" pitchFamily="18" charset="0"/>
            </a:rPr>
            <a:t> The Ballot Desktop provides all the information necessary to support the ballot process and ensure that the appropriate documentation if retained. As for affirmative comments,  </a:t>
          </a:r>
          <a:r>
            <a:rPr lang="en-US" sz="1200" b="0" i="0" baseline="0">
              <a:effectLst/>
              <a:latin typeface="Times New Roman" panose="02020603050405020304" pitchFamily="18" charset="0"/>
              <a:ea typeface="+mn-ea"/>
              <a:cs typeface="Times New Roman" panose="02020603050405020304" pitchFamily="18" charset="0"/>
            </a:rPr>
            <a:t>ANSI requires that all comments accompanying affirmative ballots be considered as possible future projects or revisions.  You may use the disposition "considered" to mark affirmative comments that have been reviewed.  WG's are encouraged to include in the comment section what they think of the affirmative comment and whether or not they think action should be taken, and by who.</a:t>
          </a:r>
          <a:r>
            <a:rPr lang="en-US" sz="1200" b="0" i="0" u="none" strike="noStrike" baseline="0">
              <a:solidFill>
                <a:srgbClr val="000000"/>
              </a:solidFill>
              <a:latin typeface="Times New Roman" panose="02020603050405020304" pitchFamily="18" charset="0"/>
              <a:cs typeface="Times New Roman" panose="02020603050405020304" pitchFamily="18" charset="0"/>
            </a:rPr>
            <a:t> </a:t>
          </a:r>
        </a:p>
        <a:p>
          <a:pPr algn="l" rtl="0">
            <a:defRPr sz="1000"/>
          </a:pPr>
          <a:r>
            <a:rPr lang="en-US" sz="1200" b="0" i="0" u="sng" strike="noStrike" baseline="0">
              <a:solidFill>
                <a:srgbClr val="000000"/>
              </a:solidFill>
              <a:latin typeface="Times New Roman" panose="02020603050405020304" pitchFamily="18" charset="0"/>
              <a:cs typeface="Times New Roman" panose="02020603050405020304" pitchFamily="18" charset="0"/>
            </a:rPr>
            <a:t>Comment</a:t>
          </a:r>
          <a:r>
            <a:rPr lang="en-US" sz="1200" b="0" i="0" u="none" strike="noStrike" baseline="0">
              <a:solidFill>
                <a:srgbClr val="000000"/>
              </a:solidFill>
              <a:latin typeface="Times New Roman" panose="02020603050405020304" pitchFamily="18" charset="0"/>
              <a:cs typeface="Times New Roman" panose="02020603050405020304" pitchFamily="18" charset="0"/>
            </a:rPr>
            <a:t>: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How do you handle negatives without comment?</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Per ANSI and the HL7 ER, "</a:t>
          </a:r>
          <a:r>
            <a:rPr lang="en-US" sz="1200">
              <a:effectLst/>
              <a:latin typeface="Times New Roman" panose="02020603050405020304" pitchFamily="18" charset="0"/>
              <a:ea typeface="+mn-ea"/>
              <a:cs typeface="Times New Roman" panose="02020603050405020304" pitchFamily="18" charset="0"/>
            </a:rPr>
            <a:t>A negative ballot not accompanied by comments SHALL NOT be considered.  Such ballots will be recorded as a “negative without comment” for the purposes of establishing a quorum and reporting to ANSI. However, these ballots shall not be factored into the numerical requirements for approval. No effort shall be made to solicit comments from the submitter of a negative ballot submitted without comment.</a:t>
          </a:r>
          <a:r>
            <a:rPr lang="en-US" sz="1200" b="0" i="0" u="none" strike="noStrike" baseline="0">
              <a:solidFill>
                <a:srgbClr val="000000"/>
              </a:solidFill>
              <a:latin typeface="Times New Roman" panose="02020603050405020304" pitchFamily="18" charset="0"/>
              <a:cs typeface="Times New Roman" panose="02020603050405020304" pitchFamily="18" charset="0"/>
            </a:rPr>
            <a:t>"</a:t>
          </a:r>
        </a:p>
        <a:p>
          <a:pPr algn="l" rtl="0">
            <a:defRPr sz="1000"/>
          </a:pPr>
          <a:r>
            <a:rPr lang="en-US" sz="1200" b="0" i="0" u="sng" strike="noStrike" baseline="0">
              <a:solidFill>
                <a:srgbClr val="000000"/>
              </a:solidFill>
              <a:latin typeface="Times New Roman" panose="02020603050405020304" pitchFamily="18" charset="0"/>
              <a:cs typeface="Times New Roman" panose="02020603050405020304" pitchFamily="18" charset="0"/>
            </a:rPr>
            <a:t>Comment</a:t>
          </a:r>
          <a:r>
            <a:rPr lang="en-US" sz="1200" b="0" i="0" u="none" strike="noStrike" baseline="0">
              <a:solidFill>
                <a:srgbClr val="000000"/>
              </a:solidFill>
              <a:latin typeface="Times New Roman" panose="02020603050405020304" pitchFamily="18" charset="0"/>
              <a:cs typeface="Times New Roman" panose="02020603050405020304" pitchFamily="18" charset="0"/>
            </a:rPr>
            <a:t>:</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Appeals</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How are appeals handled?</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Refer to the HL7 ER 02.13 regards appeals of WG reconciliation of Normative Ballots.  There is no appeal process realated to Review Ballots.</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Some information is not being retained</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The disposition of the line item as to whether or not a change request has been accepted needs to be retained. · </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:The status of the line item as it pertains to whether or not the respondent has withdrawn the line item is a separate matter and needs to be recorded in the column titled "Withdrawn'</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Some information is not being retained</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There is divided opinion as to whether or not WGs need to review all line items in a ballot. Should there be a statement on the reconciliation document noting what the WG decided?</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While the WG doesn't necessarily need to take a vote on each line item, all comments must be reviewed.  However, a record needs to be kept  of the review and disposition.  There are other ways to review, e.g. send to the WG for review offline, and then discuss in conference call.  The review could be asynchronous, then coordinated in a conference call. The ballot has to get to a level where the WG could vote on the disposition of the comment, particularily on a Normative Ballor.  The WG might utilize a triage process to manage line items. </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 Action Item: Add a checkoff  for “considered"</a:t>
          </a:r>
          <a:r>
            <a:rPr lang="en-US" sz="1200" b="0" i="0" u="none" strike="noStrike" baseline="0">
              <a:solidFill>
                <a:srgbClr val="000000"/>
              </a:solidFill>
              <a:latin typeface="Times New Roman" panose="02020603050405020304" pitchFamily="18" charset="0"/>
              <a:cs typeface="Times New Roman" panose="02020603050405020304" pitchFamily="18" charset="0"/>
            </a:rPr>
            <a:t> </a:t>
          </a:r>
          <a:r>
            <a:rPr lang="en-US" sz="1200" b="0" i="0" baseline="0">
              <a:effectLst/>
              <a:latin typeface="Times New Roman" panose="02020603050405020304" pitchFamily="18" charset="0"/>
              <a:ea typeface="+mn-ea"/>
              <a:cs typeface="Times New Roman" panose="02020603050405020304" pitchFamily="18" charset="0"/>
            </a:rPr>
            <a:t>to the ballot spreadsheet</a:t>
          </a:r>
          <a:r>
            <a:rPr lang="en-US" sz="1200" b="0" i="0" u="none" strike="noStrike" baseline="0">
              <a:solidFill>
                <a:srgbClr val="000000"/>
              </a:solidFill>
              <a:latin typeface="Times New Roman"/>
              <a:cs typeface="Times New Roman"/>
            </a:rPr>
            <a:t>; this would not require, but does not prohibit,  documentation of the relative discussion.</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Withdrawing Negatives</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The Ballot Desktop supports notification of  reconciliation to negative voters and to capture their decision to with draw their negative. The submitter marking the  negative as withdrawn fulfills the requirement to  notify HL7 of their action. If, however, the submitter has verbally expressed the intention to withdraw the negative during the WG meeting, this intent must be documented in the minutes. The Ballot Desktop can be used to e-mail to the negative voter with a note indicating that he/she should withdraw their negative via the Ballot Desktop and that their vote will be considered withdrawn unless they respond otherwise within five (5) days.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Changes applied are not mapped to a specific response</a:t>
          </a:r>
        </a:p>
        <a:p>
          <a:pPr algn="l" rtl="0">
            <a:defRPr sz="1000"/>
          </a:pPr>
          <a:r>
            <a:rPr lang="en-US" sz="1200" b="0" i="0" u="sng" strike="noStrike" baseline="0">
              <a:solidFill>
                <a:srgbClr val="000000"/>
              </a:solidFill>
              <a:latin typeface="Times New Roman"/>
              <a:cs typeface="Times New Roman"/>
            </a:rPr>
            <a:t>Issue</a:t>
          </a:r>
          <a:r>
            <a:rPr lang="en-US" sz="1200" b="0" i="0" u="none" strike="noStrike" baseline="0">
              <a:solidFill>
                <a:srgbClr val="000000"/>
              </a:solidFill>
              <a:latin typeface="Times New Roman"/>
              <a:cs typeface="Times New Roman"/>
            </a:rPr>
            <a:t>: Changes are sometimes applied to the standard that are not mapped directly to a specific ballot response due to editing requirements</a:t>
          </a:r>
        </a:p>
        <a:p>
          <a:pPr algn="l" rtl="0">
            <a:defRPr sz="1000"/>
          </a:pPr>
          <a:r>
            <a:rPr lang="en-US" sz="1200" b="0" i="0" u="sng" strike="noStrike" baseline="0">
              <a:solidFill>
                <a:srgbClr val="000000"/>
              </a:solidFill>
              <a:latin typeface="Times New Roman"/>
              <a:cs typeface="Times New Roman"/>
            </a:rPr>
            <a:t>Response</a:t>
          </a:r>
          <a:r>
            <a:rPr lang="en-US" sz="1200" b="0" i="0" u="none" strike="noStrike" baseline="0">
              <a:solidFill>
                <a:srgbClr val="000000"/>
              </a:solidFill>
              <a:latin typeface="Times New Roman"/>
              <a:cs typeface="Times New Roman"/>
            </a:rPr>
            <a:t>:  Columns to indicate that comment is a substantive change and to track whether the change has been applied were added.</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ysClr val="windowText" lastClr="000000"/>
              </a:solidFill>
              <a:latin typeface="Times New Roman"/>
              <a:cs typeface="Times New Roman"/>
            </a:rPr>
            <a:t>Tracking duplicate ballot issues is a challenge</a:t>
          </a:r>
        </a:p>
        <a:p>
          <a:pPr algn="l" rtl="0">
            <a:defRPr sz="1000"/>
          </a:pPr>
          <a:r>
            <a:rPr lang="en-US" sz="1200" b="0" i="0" u="sng" strike="noStrike" baseline="0">
              <a:solidFill>
                <a:sysClr val="windowText" lastClr="000000"/>
              </a:solidFill>
              <a:latin typeface="Times New Roman"/>
              <a:cs typeface="Times New Roman"/>
            </a:rPr>
            <a:t>Issue</a:t>
          </a:r>
          <a:r>
            <a:rPr lang="en-US" sz="1200" b="0" i="0" u="none" strike="noStrike" baseline="0">
              <a:solidFill>
                <a:sysClr val="windowText" lastClr="000000"/>
              </a:solidFill>
              <a:latin typeface="Times New Roman"/>
              <a:cs typeface="Times New Roman"/>
            </a:rPr>
            <a:t>: Multiple voters submit the same ballot item.</a:t>
          </a:r>
        </a:p>
        <a:p>
          <a:pPr algn="l" rtl="0">
            <a:defRPr sz="1000"/>
          </a:pPr>
          <a:r>
            <a:rPr lang="en-US" sz="1200" b="0" i="0" u="sng" strike="noStrike" baseline="0">
              <a:solidFill>
                <a:sysClr val="windowText" lastClr="000000"/>
              </a:solidFill>
              <a:latin typeface="Times New Roman"/>
              <a:cs typeface="Times New Roman"/>
            </a:rPr>
            <a:t>Response</a:t>
          </a:r>
          <a:r>
            <a:rPr lang="en-US" sz="1200" b="0" i="0" u="none" strike="noStrike" baseline="0">
              <a:solidFill>
                <a:sysClr val="windowText" lastClr="000000"/>
              </a:solidFill>
              <a:latin typeface="Times New Roman"/>
              <a:cs typeface="Times New Roman"/>
            </a:rPr>
            <a:t>: A column is provided for the WG to assign identifiers to like comments.  The column can then be used to group all like comments for review.  However,  the review and disposition must be recorded for each individual comment.</a:t>
          </a:r>
        </a:p>
        <a:p>
          <a:pPr algn="l" rtl="0">
            <a:defRPr sz="1000"/>
          </a:pPr>
          <a:r>
            <a:rPr lang="en-US" sz="1200" b="0" i="0" u="sng" strike="noStrike" baseline="0">
              <a:solidFill>
                <a:sysClr val="windowText" lastClr="000000"/>
              </a:solidFill>
              <a:latin typeface="Times New Roman"/>
              <a:cs typeface="Times New Roman"/>
            </a:rPr>
            <a:t>Comment</a:t>
          </a:r>
          <a:r>
            <a:rPr lang="en-US" sz="1200" b="0" i="0" u="none" strike="noStrike" baseline="0">
              <a:solidFill>
                <a:sysClr val="windowText" lastClr="000000"/>
              </a:solidFill>
              <a:latin typeface="Times New Roman"/>
              <a:cs typeface="Times New Roman"/>
            </a:rPr>
            <a:t>: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ysClr val="windowText" lastClr="000000"/>
              </a:solidFill>
              <a:latin typeface="Times New Roman"/>
              <a:cs typeface="Times New Roman"/>
            </a:rPr>
            <a:t>Divided opinion on what requires a vote</a:t>
          </a:r>
        </a:p>
        <a:p>
          <a:pPr algn="l" rtl="0">
            <a:defRPr sz="1000"/>
          </a:pPr>
          <a:r>
            <a:rPr lang="en-US" sz="1200" b="0" i="0" u="sng" strike="noStrike" baseline="0">
              <a:solidFill>
                <a:sysClr val="windowText" lastClr="000000"/>
              </a:solidFill>
              <a:latin typeface="Times New Roman"/>
              <a:cs typeface="Times New Roman"/>
            </a:rPr>
            <a:t>Issue</a:t>
          </a:r>
          <a:r>
            <a:rPr lang="en-US" sz="1200" b="0" i="0" u="none" strike="noStrike" baseline="0">
              <a:solidFill>
                <a:sysClr val="windowText" lastClr="000000"/>
              </a:solidFill>
              <a:latin typeface="Times New Roman"/>
              <a:cs typeface="Times New Roman"/>
            </a:rPr>
            <a:t>: </a:t>
          </a:r>
          <a:r>
            <a:rPr lang="en-US" sz="1200" b="0" i="0" baseline="0">
              <a:solidFill>
                <a:sysClr val="windowText" lastClr="000000"/>
              </a:solidFill>
              <a:effectLst/>
              <a:latin typeface="Times New Roman" panose="02020603050405020304" pitchFamily="18" charset="0"/>
              <a:ea typeface="+mn-ea"/>
              <a:cs typeface="Times New Roman" panose="02020603050405020304" pitchFamily="18" charset="0"/>
            </a:rPr>
            <a:t>Do all negative line items require inspection/vote of the WG?</a:t>
          </a:r>
          <a:endParaRPr lang="en-US" sz="1200" b="0" i="0" u="none" strike="noStrike" baseline="0">
            <a:solidFill>
              <a:sysClr val="windowText" lastClr="000000"/>
            </a:solidFill>
            <a:latin typeface="Times New Roman" panose="02020603050405020304" pitchFamily="18" charset="0"/>
            <a:cs typeface="Times New Roman" panose="02020603050405020304" pitchFamily="18" charset="0"/>
          </a:endParaRPr>
        </a:p>
        <a:p>
          <a:pPr algn="l" rtl="0">
            <a:defRPr sz="1000"/>
          </a:pPr>
          <a:r>
            <a:rPr lang="en-US" sz="1200" b="0" i="0" u="sng" strike="noStrike" baseline="0">
              <a:solidFill>
                <a:sysClr val="windowText" lastClr="000000"/>
              </a:solidFill>
              <a:latin typeface="Times New Roman"/>
              <a:cs typeface="Times New Roman"/>
            </a:rPr>
            <a:t>Response</a:t>
          </a:r>
          <a:r>
            <a:rPr lang="en-US" sz="1200" b="0" i="0" u="none" strike="noStrike" baseline="0">
              <a:solidFill>
                <a:sysClr val="windowText" lastClr="000000"/>
              </a:solidFill>
              <a:latin typeface="Times New Roman"/>
              <a:cs typeface="Times New Roman"/>
            </a:rPr>
            <a:t>:  For a Normative Ballot – Yes, but you can group like items· All substantive line items, especially, require the review/vote of the WG. Non-substantive changes may be review/resolved by either the WG, or some subset thereof, or the WG co-chairs.  All disposition actions must be documented.</a:t>
          </a:r>
        </a:p>
        <a:p>
          <a:pPr algn="l" rtl="0">
            <a:defRPr sz="1000"/>
          </a:pPr>
          <a:r>
            <a:rPr lang="en-US" sz="1200" b="0" i="0" u="sng" strike="noStrike" baseline="0">
              <a:solidFill>
                <a:sysClr val="windowText" lastClr="000000"/>
              </a:solidFill>
              <a:latin typeface="Times New Roman"/>
              <a:cs typeface="Times New Roman"/>
            </a:rPr>
            <a:t>Comment</a:t>
          </a:r>
          <a:r>
            <a:rPr lang="en-US" sz="1200" b="0" i="0" u="none" strike="noStrike" baseline="0">
              <a:solidFill>
                <a:sysClr val="windowText" lastClr="000000"/>
              </a:solidFill>
              <a:latin typeface="Times New Roman"/>
              <a:cs typeface="Times New Roman"/>
            </a:rPr>
            <a:t>: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ysClr val="windowText" lastClr="000000"/>
              </a:solidFill>
              <a:latin typeface="Times New Roman"/>
              <a:cs typeface="Times New Roman"/>
            </a:rPr>
            <a:t>Ballet Reconciliation Process Suggestion</a:t>
          </a:r>
        </a:p>
        <a:p>
          <a:pPr algn="l" rtl="0">
            <a:defRPr sz="1000"/>
          </a:pPr>
          <a:r>
            <a:rPr lang="en-US" sz="1200" b="0" i="0" u="sng" strike="noStrike" baseline="0">
              <a:solidFill>
                <a:sysClr val="windowText" lastClr="000000"/>
              </a:solidFill>
              <a:latin typeface="Times New Roman"/>
              <a:cs typeface="Times New Roman"/>
            </a:rPr>
            <a:t>Issue</a:t>
          </a:r>
          <a:r>
            <a:rPr lang="en-US" sz="1200" b="0" i="0" u="none" strike="noStrike" baseline="0">
              <a:solidFill>
                <a:sysClr val="windowText" lastClr="000000"/>
              </a:solidFill>
              <a:latin typeface="Times New Roman"/>
              <a:cs typeface="Times New Roman"/>
            </a:rPr>
            <a:t>: It might be useful to map the proposed change to the ARB Substantive Change document. This would involve encoding the ARB document and making allowances for “Guideline Not Found”.</a:t>
          </a:r>
        </a:p>
        <a:p>
          <a:pPr algn="l" rtl="0">
            <a:defRPr sz="1000"/>
          </a:pPr>
          <a:r>
            <a:rPr lang="en-US" sz="1200" b="0" i="0" u="sng" strike="noStrike" baseline="0">
              <a:solidFill>
                <a:sysClr val="windowText" lastClr="000000"/>
              </a:solidFill>
              <a:latin typeface="Times New Roman"/>
              <a:cs typeface="Times New Roman"/>
            </a:rPr>
            <a:t>Response</a:t>
          </a:r>
          <a:r>
            <a:rPr lang="en-US" sz="1200" b="0" i="0" u="none" strike="noStrike" baseline="0">
              <a:solidFill>
                <a:sysClr val="windowText" lastClr="000000"/>
              </a:solidFill>
              <a:latin typeface="Times New Roman"/>
              <a:cs typeface="Times New Roman"/>
            </a:rPr>
            <a:t>: ARB is updating their Substantive Change document; this process might elicit additional changes.</a:t>
          </a:r>
        </a:p>
        <a:p>
          <a:pPr algn="l" rtl="0">
            <a:defRPr sz="1000"/>
          </a:pPr>
          <a:r>
            <a:rPr lang="en-US" sz="1200" b="0" i="0" u="sng" strike="noStrike" baseline="0">
              <a:solidFill>
                <a:sysClr val="windowText" lastClr="000000"/>
              </a:solidFill>
              <a:latin typeface="Times New Roman"/>
              <a:cs typeface="Times New Roman"/>
            </a:rPr>
            <a:t>Comment</a:t>
          </a:r>
          <a:r>
            <a:rPr lang="en-US" sz="1200" b="0" i="0" u="none" strike="noStrike" baseline="0">
              <a:solidFill>
                <a:sysClr val="windowText" lastClr="000000"/>
              </a:solidFill>
              <a:latin typeface="Times New Roman"/>
              <a:cs typeface="Times New Roman"/>
            </a:rPr>
            <a:t>: Action Item? Would require an additional column on the spreadsheet</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ysClr val="windowText" lastClr="000000"/>
              </a:solidFill>
              <a:latin typeface="Times New Roman"/>
              <a:cs typeface="Times New Roman"/>
            </a:rPr>
            <a:t>How are line item dispositions handled?</a:t>
          </a:r>
        </a:p>
        <a:p>
          <a:pPr algn="l" rtl="0">
            <a:defRPr sz="1000"/>
          </a:pPr>
          <a:r>
            <a:rPr lang="en-US" sz="1200" b="0" i="0" u="sng" strike="noStrike" baseline="0">
              <a:solidFill>
                <a:sysClr val="windowText" lastClr="000000"/>
              </a:solidFill>
              <a:latin typeface="Times New Roman"/>
              <a:cs typeface="Times New Roman"/>
            </a:rPr>
            <a:t>Issue</a:t>
          </a:r>
          <a:r>
            <a:rPr lang="en-US" sz="1200" b="0" i="0" u="none" strike="noStrike" baseline="0">
              <a:solidFill>
                <a:sysClr val="windowText" lastClr="000000"/>
              </a:solidFill>
              <a:latin typeface="Times New Roman"/>
              <a:cs typeface="Times New Roman"/>
            </a:rPr>
            <a:t>: Line items are not handled consistently</a:t>
          </a:r>
        </a:p>
        <a:p>
          <a:pPr algn="l" rtl="0">
            <a:defRPr sz="1000"/>
          </a:pPr>
          <a:r>
            <a:rPr lang="en-US" sz="1200" b="0" i="0" u="sng" strike="noStrike" baseline="0">
              <a:solidFill>
                <a:sysClr val="windowText" lastClr="000000"/>
              </a:solidFill>
              <a:latin typeface="Times New Roman"/>
              <a:cs typeface="Times New Roman"/>
            </a:rPr>
            <a:t>Response</a:t>
          </a:r>
          <a:r>
            <a:rPr lang="en-US" sz="1200" b="0" i="0" u="none" strike="noStrike" baseline="0">
              <a:solidFill>
                <a:sysClr val="windowText" lastClr="000000"/>
              </a:solidFill>
              <a:latin typeface="Times New Roman"/>
              <a:cs typeface="Times New Roman"/>
            </a:rPr>
            <a:t>: · A Withdrawn negative is counted as an affirmative (this is preferable to not persuasive.)· A ballot item declared not related shall be considered for inclusion in some version of the standard and reported as a "negative without comment" causing it to not be included in the ballot tally. A ballot comment declared not persuasive remains negative and will be reported as an unresolved negative unless withdrawn.· Every negative needs a response; not every negative needs to be withdrawn. The goal is to get enough negatives resolved and withdrawn in order to get the ballot to pass, while producing a quality standard.</a:t>
          </a:r>
        </a:p>
        <a:p>
          <a:pPr algn="l" rtl="0">
            <a:defRPr sz="1000"/>
          </a:pPr>
          <a:r>
            <a:rPr lang="en-US" sz="1200" b="0" i="0" u="sng" strike="noStrike" baseline="0">
              <a:solidFill>
                <a:sysClr val="windowText" lastClr="000000"/>
              </a:solidFill>
              <a:latin typeface="Times New Roman"/>
              <a:cs typeface="Times New Roman"/>
            </a:rPr>
            <a:t>Comment</a:t>
          </a:r>
          <a:r>
            <a:rPr lang="en-US" sz="1200" b="0" i="0" u="none" strike="noStrike" baseline="0">
              <a:solidFill>
                <a:sysClr val="windowText" lastClr="000000"/>
              </a:solidFill>
              <a:latin typeface="Times New Roman"/>
              <a:cs typeface="Times New Roman"/>
            </a:rPr>
            <a:t>: </a:t>
          </a:r>
        </a:p>
        <a:p>
          <a:pPr algn="l" rtl="0">
            <a:defRPr sz="1000"/>
          </a:pPr>
          <a:endParaRPr lang="en-US" sz="1200" b="0" i="0" u="none" strike="noStrike" baseline="0">
            <a:solidFill>
              <a:srgbClr val="FF0000"/>
            </a:solidFill>
            <a:latin typeface="Times New Roman"/>
            <a:cs typeface="Times New Roman"/>
          </a:endParaRPr>
        </a:p>
        <a:p>
          <a:pPr algn="l" rtl="0">
            <a:defRPr sz="1000"/>
          </a:pPr>
          <a:r>
            <a:rPr lang="en-US" sz="1200" b="1" i="0" u="none" strike="noStrike" baseline="0">
              <a:solidFill>
                <a:sysClr val="windowText" lastClr="000000"/>
              </a:solidFill>
              <a:latin typeface="Times New Roman"/>
              <a:cs typeface="Times New Roman"/>
            </a:rPr>
            <a:t>How should negative line items in an “Affirmative Ballot” be handled?</a:t>
          </a:r>
        </a:p>
        <a:p>
          <a:pPr algn="l" rtl="0">
            <a:defRPr sz="1000"/>
          </a:pPr>
          <a:r>
            <a:rPr lang="en-US" sz="1200" b="0" i="0" u="sng" strike="noStrike" baseline="0">
              <a:solidFill>
                <a:sysClr val="windowText" lastClr="000000"/>
              </a:solidFill>
              <a:latin typeface="Times New Roman"/>
              <a:cs typeface="Times New Roman"/>
            </a:rPr>
            <a:t>Issue</a:t>
          </a:r>
          <a:r>
            <a:rPr lang="en-US" sz="1200" b="0" i="0" u="none" strike="noStrike" baseline="0">
              <a:solidFill>
                <a:sysClr val="windowText" lastClr="000000"/>
              </a:solidFill>
              <a:latin typeface="Times New Roman"/>
              <a:cs typeface="Times New Roman"/>
            </a:rPr>
            <a:t>: Affirmative Ballots are received that contain negative line items.  The current practice is to err on the side of caution and treat the negative line item as a true negative (i.e. negative ballot).</a:t>
          </a:r>
        </a:p>
        <a:p>
          <a:pPr algn="l" rtl="0">
            <a:defRPr sz="1000"/>
          </a:pPr>
          <a:r>
            <a:rPr lang="en-US" sz="1200" b="0" i="0" u="sng" strike="noStrike" baseline="0">
              <a:solidFill>
                <a:sysClr val="windowText" lastClr="000000"/>
              </a:solidFill>
              <a:latin typeface="Times New Roman"/>
              <a:cs typeface="Times New Roman"/>
            </a:rPr>
            <a:t>Response</a:t>
          </a:r>
          <a:r>
            <a:rPr lang="en-US" sz="1200" b="0" i="0" u="none" strike="noStrike" baseline="0">
              <a:solidFill>
                <a:sysClr val="windowText" lastClr="000000"/>
              </a:solidFill>
              <a:latin typeface="Times New Roman"/>
              <a:cs typeface="Times New Roman"/>
            </a:rPr>
            <a:t>: It is not just a current practice; by ANSI and HL7 rules any negative line item renders the total ballot response Negative.  The Ballot Submitter Instructions inculude this statement.</a:t>
          </a:r>
        </a:p>
        <a:p>
          <a:pPr algn="l" rtl="0">
            <a:defRPr sz="1000"/>
          </a:pPr>
          <a:r>
            <a:rPr lang="en-US" sz="1200" b="0" i="0" u="sng" strike="noStrike" baseline="0">
              <a:solidFill>
                <a:sysClr val="windowText" lastClr="000000"/>
              </a:solidFill>
              <a:latin typeface="Times New Roman"/>
              <a:cs typeface="Times New Roman"/>
            </a:rPr>
            <a:t>Comment</a:t>
          </a:r>
          <a:r>
            <a:rPr lang="en-US" sz="1200" b="0" i="0" u="none" strike="noStrike" baseline="0">
              <a:solidFill>
                <a:sysClr val="windowText" lastClr="000000"/>
              </a:solidFill>
              <a:latin typeface="Times New Roman"/>
              <a:cs typeface="Times New Roman"/>
            </a:rPr>
            <a:t>: </a:t>
          </a:r>
        </a:p>
        <a:p>
          <a:pPr algn="l" rtl="0">
            <a:defRPr sz="1000"/>
          </a:pPr>
          <a:endParaRPr lang="en-US" sz="1200" b="0" i="0" u="none" strike="noStrike" baseline="0">
            <a:solidFill>
              <a:srgbClr val="FF0000"/>
            </a:solidFill>
            <a:latin typeface="Times New Roman"/>
            <a:cs typeface="Times New Roman"/>
          </a:endParaRPr>
        </a:p>
        <a:p>
          <a:pPr algn="l" rtl="0">
            <a:defRPr sz="1000"/>
          </a:pPr>
          <a:r>
            <a:rPr lang="en-US" sz="1200" b="1" i="0" u="none" strike="noStrike" baseline="0">
              <a:solidFill>
                <a:sysClr val="windowText" lastClr="000000"/>
              </a:solidFill>
              <a:latin typeface="Times New Roman"/>
              <a:cs typeface="Times New Roman"/>
            </a:rPr>
            <a:t>Difference Between Withdrawn and Retract</a:t>
          </a:r>
        </a:p>
        <a:p>
          <a:pPr algn="l" rtl="0">
            <a:defRPr sz="1000"/>
          </a:pPr>
          <a:r>
            <a:rPr lang="en-US" sz="1200" b="0" i="0" u="sng" strike="noStrike" baseline="0">
              <a:solidFill>
                <a:sysClr val="windowText" lastClr="000000"/>
              </a:solidFill>
              <a:latin typeface="Times New Roman"/>
              <a:cs typeface="Times New Roman"/>
            </a:rPr>
            <a:t>Issue</a:t>
          </a:r>
          <a:r>
            <a:rPr lang="en-US" sz="1200" b="0" i="0" u="none" strike="noStrike" baseline="0">
              <a:solidFill>
                <a:sysClr val="windowText" lastClr="000000"/>
              </a:solidFill>
              <a:latin typeface="Times New Roman"/>
              <a:cs typeface="Times New Roman"/>
            </a:rPr>
            <a:t>: </a:t>
          </a:r>
        </a:p>
        <a:p>
          <a:pPr algn="l" rtl="0">
            <a:defRPr sz="1000"/>
          </a:pPr>
          <a:r>
            <a:rPr lang="en-US" sz="1200" b="0" i="0" u="sng" strike="noStrike" baseline="0">
              <a:solidFill>
                <a:sysClr val="windowText" lastClr="000000"/>
              </a:solidFill>
              <a:latin typeface="Times New Roman"/>
              <a:cs typeface="Times New Roman"/>
            </a:rPr>
            <a:t>Respnose</a:t>
          </a:r>
          <a:r>
            <a:rPr lang="en-US" sz="1200" b="0" i="0" u="none" strike="noStrike" baseline="0">
              <a:solidFill>
                <a:sysClr val="windowText" lastClr="000000"/>
              </a:solidFill>
              <a:latin typeface="Times New Roman"/>
              <a:cs typeface="Times New Roman"/>
            </a:rPr>
            <a:t>: A negative line item withdrawn by the submitter becomes an affirmative with the caveat that, if the comment is substantive, there will be subsequent ballot of the same material. If the submitter decides to retract their negative comment with the understanding that it will be considered for a future project or update to the standard, then it is, in essence, removed from the ballot without furhter consideration and does not figure in the ballot tally.</a:t>
          </a:r>
          <a:r>
            <a:rPr lang="en-US" sz="1200" b="0" i="0" u="none" strike="noStrike" baseline="0">
              <a:solidFill>
                <a:srgbClr val="FF0000"/>
              </a:solidFill>
              <a:latin typeface="Times New Roman"/>
              <a:cs typeface="Times New Roman"/>
            </a:rPr>
            <a:t>.</a:t>
          </a:r>
        </a:p>
        <a:p>
          <a:pPr algn="l" rtl="0">
            <a:defRPr sz="1000"/>
          </a:pPr>
          <a:r>
            <a:rPr lang="en-US" sz="1200" b="0" i="0" u="sng" strike="noStrike" baseline="0">
              <a:solidFill>
                <a:srgbClr val="000000"/>
              </a:solidFill>
              <a:latin typeface="Times New Roman"/>
              <a:cs typeface="Times New Roman"/>
            </a:rPr>
            <a:t>Comment</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1" i="1" baseline="0">
              <a:effectLst/>
              <a:latin typeface="Times New Roman" panose="02020603050405020304" pitchFamily="18" charset="0"/>
              <a:ea typeface="+mn-ea"/>
              <a:cs typeface="Times New Roman" panose="02020603050405020304" pitchFamily="18" charset="0"/>
            </a:rPr>
            <a:t>The following sections contain known outstanding issues.  These have not been resolved because they require a 'ruling' on interpretations of the HL7 ER or GOM as well as possibly updating those documents.  If you are ever in doubt on how to proceed on an item, take a proposal for a method of action, then take a vote on that proposal of action and record it in the spreadsheet and in the WG minutes. </a:t>
          </a:r>
          <a:r>
            <a:rPr lang="en-US" sz="1000" b="1" i="1" baseline="0">
              <a:effectLst/>
              <a:latin typeface="+mn-lt"/>
              <a:ea typeface="+mn-ea"/>
              <a:cs typeface="+mn-cs"/>
            </a:rPr>
            <a:t> </a:t>
          </a:r>
          <a:endParaRPr lang="en-US" sz="1200">
            <a:effectLst/>
          </a:endParaRPr>
        </a:p>
        <a:p>
          <a:pPr algn="l" rtl="0">
            <a:defRPr sz="1000"/>
          </a:pPr>
          <a:endParaRPr lang="en-US" sz="1200" b="0" i="0" u="none" strike="noStrike" baseline="0">
            <a:solidFill>
              <a:srgbClr val="000000"/>
            </a:solidFill>
            <a:latin typeface="Times New Roman"/>
            <a:cs typeface="Times New Roman"/>
          </a:endParaRPr>
        </a:p>
        <a:p>
          <a:pPr rtl="0"/>
          <a:r>
            <a:rPr lang="en-US" sz="1200" b="1" i="0" baseline="0">
              <a:solidFill>
                <a:srgbClr val="FF0000"/>
              </a:solidFill>
              <a:effectLst/>
              <a:latin typeface="Times New Roman" panose="02020603050405020304" pitchFamily="18" charset="0"/>
              <a:ea typeface="+mn-ea"/>
              <a:cs typeface="Times New Roman" panose="02020603050405020304" pitchFamily="18" charset="0"/>
            </a:rPr>
            <a:t>Editorial license</a:t>
          </a:r>
          <a:endParaRPr lang="en-US" sz="1200">
            <a:solidFill>
              <a:srgbClr val="FF0000"/>
            </a:solidFill>
            <a:effectLst/>
            <a:latin typeface="Times New Roman" panose="02020603050405020304" pitchFamily="18" charset="0"/>
            <a:cs typeface="Times New Roman" panose="02020603050405020304" pitchFamily="18" charset="0"/>
          </a:endParaRPr>
        </a:p>
        <a:p>
          <a:pPr rtl="0"/>
          <a:r>
            <a:rPr lang="en-US" sz="1200" b="0" i="0" u="sng" baseline="0">
              <a:solidFill>
                <a:srgbClr val="FF0000"/>
              </a:solidFill>
              <a:effectLst/>
              <a:latin typeface="Times New Roman" panose="02020603050405020304" pitchFamily="18" charset="0"/>
              <a:ea typeface="+mn-ea"/>
              <a:cs typeface="Times New Roman" panose="02020603050405020304" pitchFamily="18" charset="0"/>
            </a:rPr>
            <a:t>Issue</a:t>
          </a:r>
          <a:r>
            <a:rPr lang="en-US" sz="1200" b="0" i="0" baseline="0">
              <a:solidFill>
                <a:srgbClr val="FF0000"/>
              </a:solidFill>
              <a:effectLst/>
              <a:latin typeface="Times New Roman" panose="02020603050405020304" pitchFamily="18" charset="0"/>
              <a:ea typeface="+mn-ea"/>
              <a:cs typeface="Times New Roman" panose="02020603050405020304" pitchFamily="18" charset="0"/>
            </a:rPr>
            <a:t>: There is divided opinion as to the boundaries of "editorial license".</a:t>
          </a:r>
          <a:endParaRPr lang="en-US" sz="1200">
            <a:solidFill>
              <a:srgbClr val="FF0000"/>
            </a:solidFill>
            <a:effectLst/>
            <a:latin typeface="Times New Roman" panose="02020603050405020304" pitchFamily="18" charset="0"/>
            <a:cs typeface="Times New Roman" panose="02020603050405020304" pitchFamily="18" charset="0"/>
          </a:endParaRPr>
        </a:p>
        <a:p>
          <a:pPr rtl="0"/>
          <a:r>
            <a:rPr lang="en-US" sz="1200" b="0" i="0" u="sng" baseline="0">
              <a:solidFill>
                <a:srgbClr val="FF0000"/>
              </a:solidFill>
              <a:effectLst/>
              <a:latin typeface="Times New Roman" panose="02020603050405020304" pitchFamily="18" charset="0"/>
              <a:ea typeface="+mn-ea"/>
              <a:cs typeface="Times New Roman" panose="02020603050405020304" pitchFamily="18" charset="0"/>
            </a:rPr>
            <a:t>Response</a:t>
          </a:r>
          <a:r>
            <a:rPr lang="en-US" sz="1200" b="0" i="0" baseline="0">
              <a:solidFill>
                <a:srgbClr val="FF0000"/>
              </a:solidFill>
              <a:effectLst/>
              <a:latin typeface="Times New Roman" panose="02020603050405020304" pitchFamily="18" charset="0"/>
              <a:ea typeface="+mn-ea"/>
              <a:cs typeface="Times New Roman" panose="02020603050405020304" pitchFamily="18" charset="0"/>
            </a:rPr>
            <a:t>: </a:t>
          </a:r>
          <a:endParaRPr lang="en-US" sz="1200">
            <a:solidFill>
              <a:srgbClr val="FF0000"/>
            </a:solidFill>
            <a:effectLst/>
            <a:latin typeface="Times New Roman" panose="02020603050405020304" pitchFamily="18" charset="0"/>
            <a:cs typeface="Times New Roman" panose="02020603050405020304" pitchFamily="18" charset="0"/>
          </a:endParaRPr>
        </a:p>
        <a:p>
          <a:pPr rtl="0"/>
          <a:r>
            <a:rPr lang="en-US" sz="1200" b="0" i="0" u="sng" baseline="0">
              <a:solidFill>
                <a:srgbClr val="FF0000"/>
              </a:solidFill>
              <a:effectLst/>
              <a:latin typeface="Times New Roman" panose="02020603050405020304" pitchFamily="18" charset="0"/>
              <a:ea typeface="+mn-ea"/>
              <a:cs typeface="Times New Roman" panose="02020603050405020304" pitchFamily="18" charset="0"/>
            </a:rPr>
            <a:t>Comment</a:t>
          </a:r>
          <a:r>
            <a:rPr lang="en-US" sz="1200" b="0" i="0" baseline="0">
              <a:solidFill>
                <a:srgbClr val="FF0000"/>
              </a:solidFill>
              <a:effectLst/>
              <a:latin typeface="Times New Roman" panose="02020603050405020304" pitchFamily="18" charset="0"/>
              <a:ea typeface="+mn-ea"/>
              <a:cs typeface="Times New Roman" panose="02020603050405020304" pitchFamily="18" charset="0"/>
            </a:rPr>
            <a:t>: </a:t>
          </a:r>
          <a:endParaRPr lang="en-US" sz="1200">
            <a:solidFill>
              <a:srgbClr val="FF0000"/>
            </a:solidFill>
            <a:effectLst/>
            <a:latin typeface="Times New Roman" panose="02020603050405020304" pitchFamily="18" charset="0"/>
            <a:cs typeface="Times New Roman" panose="02020603050405020304" pitchFamily="18" charset="0"/>
          </a:endParaRPr>
        </a:p>
        <a:p>
          <a:pPr algn="l" rtl="0">
            <a:defRPr sz="1000"/>
          </a:pPr>
          <a:endParaRPr lang="en-US" sz="1200" b="0" i="0" u="none" strike="noStrike" baseline="0">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xdr:col>
          <xdr:colOff>304800</xdr:colOff>
          <xdr:row>5</xdr:row>
          <xdr:rowOff>15240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304800</xdr:colOff>
          <xdr:row>11</xdr:row>
          <xdr:rowOff>15240</xdr:rowOff>
        </xdr:to>
        <xdr:sp macro="" textlink="">
          <xdr:nvSpPr>
            <xdr:cNvPr id="8195" name="Object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forge.hl7.org/gf/project/fhir/tracker/?action=TrackerItemBrowse&amp;tracker_id=67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rafina.versaggi@bookzurman.com" TargetMode="External"/><Relationship Id="rId13" Type="http://schemas.openxmlformats.org/officeDocument/2006/relationships/printerSettings" Target="../printerSettings/printerSettings1.bin"/><Relationship Id="rId3" Type="http://schemas.openxmlformats.org/officeDocument/2006/relationships/hyperlink" Target="mailto:Galen.Mulrooney@JPSys.com" TargetMode="External"/><Relationship Id="rId7" Type="http://schemas.openxmlformats.org/officeDocument/2006/relationships/hyperlink" Target="mailto:serafina.versaggi@bookzurman.com" TargetMode="External"/><Relationship Id="rId12" Type="http://schemas.openxmlformats.org/officeDocument/2006/relationships/hyperlink" Target="http://wiki.hl7.org/index.php?title=Specimen_Use_Case_for_Environmental_Specimen" TargetMode="External"/><Relationship Id="rId2" Type="http://schemas.openxmlformats.org/officeDocument/2006/relationships/hyperlink" Target="mailto:Galen.Mulrooney@JPSys.com" TargetMode="External"/><Relationship Id="rId1" Type="http://schemas.openxmlformats.org/officeDocument/2006/relationships/hyperlink" Target="mailto:Galen.Mulrooney@JPSys.com" TargetMode="External"/><Relationship Id="rId6" Type="http://schemas.openxmlformats.org/officeDocument/2006/relationships/hyperlink" Target="mailto:serafina.versaggi@bookzurman.com" TargetMode="External"/><Relationship Id="rId11" Type="http://schemas.openxmlformats.org/officeDocument/2006/relationships/hyperlink" Target="http://wiki.hl7.org/index.php?title=Specimen_Use_Case_for_Isolate_Representation" TargetMode="External"/><Relationship Id="rId5" Type="http://schemas.openxmlformats.org/officeDocument/2006/relationships/hyperlink" Target="mailto:Galen.Mulrooney@JPSys.com" TargetMode="External"/><Relationship Id="rId10" Type="http://schemas.openxmlformats.org/officeDocument/2006/relationships/hyperlink" Target="http://wiki.hl7.org/index.php?title=Use_Cases_to_Consider_in_Specimen_CMET_-_from_CG_ClinSeq.doc" TargetMode="External"/><Relationship Id="rId4" Type="http://schemas.openxmlformats.org/officeDocument/2006/relationships/hyperlink" Target="mailto:Galen.Mulrooney@JPSys.com" TargetMode="External"/><Relationship Id="rId9" Type="http://schemas.openxmlformats.org/officeDocument/2006/relationships/hyperlink" Target="http://wiki.hl7.org/images/9/99/Specimen-Core_Model_Diagram_and_Medical_Research_Use_Case_Process_Flow.xl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CU27"/>
  <sheetViews>
    <sheetView workbookViewId="0">
      <selection activeCell="F4" sqref="F4:J4"/>
    </sheetView>
  </sheetViews>
  <sheetFormatPr defaultColWidth="9.109375" defaultRowHeight="13.2" x14ac:dyDescent="0.25"/>
  <cols>
    <col min="1" max="1" width="5.33203125" customWidth="1"/>
    <col min="2" max="2" width="7.44140625" customWidth="1"/>
    <col min="3" max="4" width="10.44140625" customWidth="1"/>
    <col min="5" max="5" width="1.77734375" style="12" customWidth="1"/>
    <col min="6" max="6" width="53.6640625" customWidth="1"/>
    <col min="7" max="7" width="16.33203125" customWidth="1"/>
    <col min="8" max="8" width="6" customWidth="1"/>
    <col min="9" max="9" width="9.44140625" customWidth="1"/>
    <col min="10" max="10" width="12.77734375" customWidth="1"/>
    <col min="11" max="11" width="43.44140625" customWidth="1"/>
    <col min="12" max="12" width="27.44140625" customWidth="1"/>
    <col min="13" max="15" width="12.77734375" customWidth="1"/>
    <col min="16" max="16" width="13.6640625" customWidth="1"/>
    <col min="17" max="17" width="33.44140625" customWidth="1"/>
    <col min="18" max="18" width="13.77734375" customWidth="1"/>
    <col min="19" max="19" width="24.44140625" customWidth="1"/>
    <col min="20" max="22" width="6.33203125" customWidth="1"/>
    <col min="23" max="24" width="10" customWidth="1"/>
    <col min="25" max="25" width="38.44140625" style="3" customWidth="1"/>
    <col min="26" max="27" width="9.109375" style="3"/>
    <col min="28" max="96" width="6.33203125" style="3" customWidth="1"/>
    <col min="97" max="16384" width="9.109375" style="3"/>
  </cols>
  <sheetData>
    <row r="1" spans="1:99" ht="45.75" customHeight="1" thickTop="1" x14ac:dyDescent="0.25">
      <c r="A1" s="228" t="s">
        <v>30</v>
      </c>
      <c r="B1" s="229"/>
      <c r="C1" s="229"/>
      <c r="D1" s="230"/>
      <c r="E1" s="55"/>
      <c r="F1" s="240" t="s">
        <v>230</v>
      </c>
      <c r="G1" s="241"/>
      <c r="H1" s="241"/>
      <c r="I1" s="241"/>
      <c r="J1" s="242"/>
      <c r="K1" s="13"/>
      <c r="M1" s="2"/>
      <c r="N1" s="2"/>
      <c r="O1" s="2"/>
      <c r="P1" s="2"/>
    </row>
    <row r="2" spans="1:99" x14ac:dyDescent="0.25">
      <c r="A2" s="247" t="s">
        <v>145</v>
      </c>
      <c r="B2" s="248"/>
      <c r="C2" s="248"/>
      <c r="D2" s="249"/>
      <c r="E2" s="129"/>
      <c r="F2" s="250" t="s">
        <v>149</v>
      </c>
      <c r="G2" s="251"/>
      <c r="H2" s="251"/>
      <c r="I2" s="251"/>
      <c r="J2" s="252"/>
      <c r="K2" s="13"/>
      <c r="M2" s="2"/>
      <c r="N2" s="2"/>
      <c r="O2" s="2"/>
      <c r="P2" s="2"/>
    </row>
    <row r="3" spans="1:99" x14ac:dyDescent="0.25">
      <c r="A3" s="228" t="s">
        <v>53</v>
      </c>
      <c r="B3" s="229"/>
      <c r="C3" s="229"/>
      <c r="D3" s="230"/>
      <c r="E3" s="55"/>
      <c r="F3" s="253" t="s">
        <v>231</v>
      </c>
      <c r="G3" s="254"/>
      <c r="H3" s="254"/>
      <c r="I3" s="254"/>
      <c r="J3" s="255"/>
      <c r="K3" s="13"/>
      <c r="M3" s="2"/>
      <c r="N3" s="2"/>
      <c r="O3" s="2"/>
      <c r="P3" s="2"/>
    </row>
    <row r="4" spans="1:99" ht="18.75" customHeight="1" x14ac:dyDescent="0.25">
      <c r="A4" s="259" t="s">
        <v>39</v>
      </c>
      <c r="B4" s="262"/>
      <c r="C4" s="262"/>
      <c r="D4" s="263"/>
      <c r="E4" s="56"/>
      <c r="F4" s="231"/>
      <c r="G4" s="232"/>
      <c r="H4" s="232"/>
      <c r="I4" s="232"/>
      <c r="J4" s="233"/>
      <c r="K4" s="1"/>
      <c r="M4" s="2"/>
      <c r="N4" s="2"/>
      <c r="O4" s="2"/>
      <c r="P4" s="2"/>
    </row>
    <row r="5" spans="1:99" ht="18.75" customHeight="1" x14ac:dyDescent="0.25">
      <c r="A5" s="259" t="s">
        <v>40</v>
      </c>
      <c r="B5" s="260"/>
      <c r="C5" s="260"/>
      <c r="D5" s="261"/>
      <c r="E5" s="57"/>
      <c r="F5" s="264"/>
      <c r="G5" s="232"/>
      <c r="H5" s="232"/>
      <c r="I5" s="232"/>
      <c r="J5" s="233"/>
      <c r="K5" s="1"/>
      <c r="M5" s="2"/>
      <c r="N5" s="2"/>
      <c r="O5" s="2"/>
      <c r="P5" s="2"/>
    </row>
    <row r="6" spans="1:99" ht="18.75" customHeight="1" x14ac:dyDescent="0.25">
      <c r="A6" s="256" t="s">
        <v>41</v>
      </c>
      <c r="B6" s="257"/>
      <c r="C6" s="257"/>
      <c r="D6" s="258"/>
      <c r="E6" s="58"/>
      <c r="F6" s="243"/>
      <c r="G6" s="232"/>
      <c r="H6" s="232"/>
      <c r="I6" s="232"/>
      <c r="J6" s="233"/>
      <c r="K6" s="1"/>
      <c r="M6" s="2"/>
      <c r="N6" s="2"/>
      <c r="O6" s="2"/>
      <c r="P6" s="2"/>
    </row>
    <row r="7" spans="1:99" ht="29.25" customHeight="1" x14ac:dyDescent="0.25">
      <c r="A7" s="259" t="s">
        <v>148</v>
      </c>
      <c r="B7" s="260"/>
      <c r="C7" s="260"/>
      <c r="D7" s="261"/>
      <c r="E7" s="59"/>
      <c r="F7" s="231"/>
      <c r="G7" s="232"/>
      <c r="H7" s="232"/>
      <c r="I7" s="232"/>
      <c r="J7" s="233"/>
      <c r="K7" s="1"/>
      <c r="M7" s="2"/>
      <c r="N7" s="2"/>
      <c r="O7" s="2"/>
      <c r="P7" s="2"/>
    </row>
    <row r="8" spans="1:99" ht="15.75" customHeight="1" x14ac:dyDescent="0.25">
      <c r="A8" s="228" t="s">
        <v>31</v>
      </c>
      <c r="B8" s="229"/>
      <c r="C8" s="229"/>
      <c r="D8" s="230"/>
      <c r="E8" s="60"/>
      <c r="F8" s="244"/>
      <c r="G8" s="245"/>
      <c r="H8" s="245"/>
      <c r="I8" s="245"/>
      <c r="J8" s="246"/>
      <c r="K8" s="13"/>
      <c r="M8" s="6"/>
      <c r="N8" s="6"/>
      <c r="O8" s="6"/>
      <c r="P8" s="6"/>
      <c r="CT8" s="16"/>
      <c r="CU8" s="16"/>
    </row>
    <row r="9" spans="1:99" ht="17.25" customHeight="1" x14ac:dyDescent="0.25">
      <c r="A9" s="225" t="s">
        <v>23</v>
      </c>
      <c r="B9" s="226"/>
      <c r="C9" s="226"/>
      <c r="D9" s="227"/>
      <c r="E9" s="61"/>
      <c r="F9" s="237"/>
      <c r="G9" s="238"/>
      <c r="H9" s="238"/>
      <c r="I9" s="238"/>
      <c r="J9" s="239"/>
      <c r="K9" s="1"/>
      <c r="M9" s="1"/>
      <c r="N9" s="1"/>
      <c r="O9" s="1"/>
      <c r="P9" s="1"/>
    </row>
    <row r="10" spans="1:99" ht="15.75" customHeight="1" x14ac:dyDescent="0.25">
      <c r="A10" s="228" t="s">
        <v>32</v>
      </c>
      <c r="B10" s="229"/>
      <c r="C10" s="229"/>
      <c r="D10" s="230"/>
      <c r="E10" s="60"/>
      <c r="F10" s="231"/>
      <c r="G10" s="232"/>
      <c r="H10" s="232"/>
      <c r="I10" s="232"/>
      <c r="J10" s="233"/>
      <c r="K10" s="52"/>
      <c r="M10" s="7"/>
      <c r="N10" s="7"/>
      <c r="O10" s="7"/>
      <c r="P10" s="7"/>
    </row>
    <row r="12" spans="1:99" ht="17.399999999999999" x14ac:dyDescent="0.3">
      <c r="A12" s="89" t="s">
        <v>68</v>
      </c>
      <c r="B12" s="90"/>
      <c r="C12" s="90"/>
      <c r="D12" s="90"/>
      <c r="E12" s="90"/>
      <c r="F12" s="90"/>
      <c r="G12" s="90"/>
      <c r="H12" s="90"/>
      <c r="I12" s="90"/>
      <c r="J12" s="90"/>
    </row>
    <row r="13" spans="1:99" ht="93.75" customHeight="1" x14ac:dyDescent="0.25">
      <c r="A13" s="234" t="s">
        <v>219</v>
      </c>
      <c r="B13" s="235"/>
      <c r="C13" s="235"/>
      <c r="D13" s="235"/>
      <c r="E13" s="235"/>
      <c r="F13" s="235"/>
      <c r="G13" s="235"/>
      <c r="H13" s="235"/>
      <c r="I13" s="235"/>
      <c r="J13" s="235"/>
    </row>
    <row r="15" spans="1:99" ht="23.25" customHeight="1" x14ac:dyDescent="0.25">
      <c r="A15" s="102" t="s">
        <v>146</v>
      </c>
      <c r="B15" s="102"/>
      <c r="C15" s="236" t="s">
        <v>147</v>
      </c>
      <c r="D15" s="236"/>
      <c r="F15" s="51" t="s">
        <v>52</v>
      </c>
      <c r="G15" s="3"/>
    </row>
    <row r="16" spans="1:99" ht="49.5" customHeight="1" x14ac:dyDescent="0.25">
      <c r="A16" s="224">
        <f>IF(Ov=Setup!C9,Disclaimer2,IF(Ov=Setup!B9,Disclaimer,IF(Ov=Setup!D9,,)))</f>
        <v>0</v>
      </c>
      <c r="B16" s="224"/>
      <c r="C16" s="224"/>
      <c r="D16" s="224"/>
      <c r="E16" s="224"/>
      <c r="F16" s="224"/>
      <c r="G16" s="224"/>
      <c r="H16" s="224"/>
      <c r="I16" s="224"/>
      <c r="J16" s="224"/>
    </row>
    <row r="19" spans="6:7" x14ac:dyDescent="0.25">
      <c r="F19" s="54"/>
    </row>
    <row r="23" spans="6:7" ht="22.8" x14ac:dyDescent="0.4">
      <c r="F23" s="63"/>
    </row>
    <row r="25" spans="6:7" ht="114.75" customHeight="1" x14ac:dyDescent="0.25">
      <c r="F25" s="220"/>
      <c r="G25" s="221"/>
    </row>
    <row r="26" spans="6:7" ht="409.5" customHeight="1" x14ac:dyDescent="0.3">
      <c r="F26" s="222"/>
      <c r="G26" s="223"/>
    </row>
    <row r="27" spans="6:7" x14ac:dyDescent="0.25">
      <c r="F27" s="12"/>
      <c r="G27" s="12"/>
    </row>
  </sheetData>
  <mergeCells count="25">
    <mergeCell ref="F1:J1"/>
    <mergeCell ref="F6:J6"/>
    <mergeCell ref="F7:J7"/>
    <mergeCell ref="F8:J8"/>
    <mergeCell ref="A1:D1"/>
    <mergeCell ref="A2:D2"/>
    <mergeCell ref="F2:J2"/>
    <mergeCell ref="F3:J3"/>
    <mergeCell ref="A6:D6"/>
    <mergeCell ref="A7:D7"/>
    <mergeCell ref="A3:D3"/>
    <mergeCell ref="A4:D4"/>
    <mergeCell ref="A5:D5"/>
    <mergeCell ref="A8:D8"/>
    <mergeCell ref="F4:J4"/>
    <mergeCell ref="F5:J5"/>
    <mergeCell ref="F25:G25"/>
    <mergeCell ref="F26:G26"/>
    <mergeCell ref="A16:J16"/>
    <mergeCell ref="A9:D9"/>
    <mergeCell ref="A10:D10"/>
    <mergeCell ref="F10:J10"/>
    <mergeCell ref="A13:J13"/>
    <mergeCell ref="C15:D15"/>
    <mergeCell ref="F9:J9"/>
  </mergeCells>
  <phoneticPr fontId="0" type="noConversion"/>
  <dataValidations xWindow="573" yWindow="311" count="2">
    <dataValidation allowBlank="1" showInputMessage="1" showErrorMessage="1" promptTitle="Organization You Represent" prompt="Please put the name of the HL7 member organization you represent if it is different from the name of the organization you are employed by.  " sqref="F7"/>
    <dataValidation type="list" allowBlank="1" showInputMessage="1" showErrorMessage="1" sqref="F10:J10">
      <formula1>"Affirmative,Negative,Abstain"</formula1>
    </dataValidation>
  </dataValidations>
  <hyperlinks>
    <hyperlink ref="C15" location="Instructions!A1" display="Instructions"/>
    <hyperlink ref="F15" location="Ballot!A1" display="Enter Comments"/>
    <hyperlink ref="F2" r:id="rId1"/>
  </hyperlinks>
  <pageMargins left="0.75" right="0.75" top="1" bottom="1" header="0.5" footer="0.5"/>
  <pageSetup scale="80" orientation="landscape" verticalDpi="300"/>
  <headerFooter alignWithMargins="0">
    <oddHeader>&amp;C&amp;"Arial,Bold"&amp;14V3 Ballot Submission/Resolution Form</oddHeader>
    <oddFooter>&amp;L&amp;F [&amp;A]&amp;C&amp;P&amp;RMarch 2003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enableFormatConditionsCalculation="0"/>
  <dimension ref="A1:AT94"/>
  <sheetViews>
    <sheetView tabSelected="1" zoomScaleNormal="100" workbookViewId="0">
      <pane xSplit="3" ySplit="2" topLeftCell="U59" activePane="bottomRight" state="frozen"/>
      <selection activeCell="A2" sqref="A2"/>
      <selection pane="topRight" activeCell="D2" sqref="D2"/>
      <selection pane="bottomLeft" activeCell="A3" sqref="A3"/>
      <selection pane="bottomRight" activeCell="Z64" sqref="Z64"/>
    </sheetView>
  </sheetViews>
  <sheetFormatPr defaultColWidth="9.109375" defaultRowHeight="13.2" x14ac:dyDescent="0.25"/>
  <cols>
    <col min="1" max="1" width="5.44140625" style="24" customWidth="1"/>
    <col min="2" max="2" width="9.33203125" style="66" customWidth="1"/>
    <col min="3" max="3" width="13.109375" style="66" customWidth="1"/>
    <col min="4" max="4" width="8" style="66" customWidth="1"/>
    <col min="5" max="5" width="5.77734375" style="66" customWidth="1"/>
    <col min="6" max="6" width="4.6640625" style="66" customWidth="1"/>
    <col min="7" max="7" width="7.77734375" customWidth="1"/>
    <col min="8" max="8" width="13.33203125" hidden="1" customWidth="1"/>
    <col min="9" max="9" width="9.6640625" hidden="1" customWidth="1"/>
    <col min="10" max="10" width="23" hidden="1" customWidth="1"/>
    <col min="11" max="12" width="6.77734375" customWidth="1"/>
    <col min="13" max="13" width="11.6640625" customWidth="1"/>
    <col min="14" max="14" width="9.44140625" hidden="1" customWidth="1"/>
    <col min="15" max="15" width="27.77734375" customWidth="1"/>
    <col min="16" max="18" width="27.44140625" customWidth="1"/>
    <col min="19" max="19" width="9.33203125" hidden="1" customWidth="1"/>
    <col min="20" max="21" width="9.109375" customWidth="1"/>
    <col min="22" max="22" width="28.44140625" customWidth="1"/>
    <col min="23" max="23" width="5.44140625" hidden="1" customWidth="1"/>
    <col min="24" max="24" width="11.44140625" hidden="1" customWidth="1"/>
    <col min="25" max="25" width="12.109375" customWidth="1"/>
    <col min="26" max="26" width="97" customWidth="1"/>
    <col min="27" max="27" width="11.6640625" customWidth="1"/>
    <col min="28" max="28" width="18.5546875" customWidth="1"/>
    <col min="29" max="31" width="3.6640625" customWidth="1"/>
    <col min="32" max="32" width="10.6640625" customWidth="1"/>
    <col min="33" max="33" width="11.6640625" customWidth="1"/>
    <col min="34" max="34" width="13" customWidth="1"/>
    <col min="35" max="35" width="5.44140625" customWidth="1"/>
    <col min="36" max="36" width="5.6640625" style="35" customWidth="1"/>
    <col min="37" max="37" width="14.44140625" style="40" customWidth="1"/>
    <col min="38" max="38" width="14.44140625" style="42" customWidth="1"/>
    <col min="39" max="40" width="15.44140625" style="41" customWidth="1"/>
    <col min="41" max="41" width="11" customWidth="1"/>
    <col min="42" max="42" width="12.33203125" style="121" customWidth="1"/>
    <col min="43" max="43" width="15.6640625" style="3" customWidth="1"/>
    <col min="44" max="44" width="27.77734375" style="3" customWidth="1"/>
    <col min="45" max="107" width="6.33203125" style="3" customWidth="1"/>
    <col min="108" max="16384" width="9.109375" style="3"/>
  </cols>
  <sheetData>
    <row r="1" spans="1:46" ht="16.8" thickTop="1" thickBot="1" x14ac:dyDescent="0.35">
      <c r="A1" s="67"/>
      <c r="B1" s="136" t="s">
        <v>61</v>
      </c>
      <c r="C1" s="137"/>
      <c r="D1" s="138"/>
      <c r="E1" s="137"/>
      <c r="F1" s="137"/>
      <c r="G1" s="137"/>
      <c r="H1" s="137"/>
      <c r="I1" s="137"/>
      <c r="J1" s="137"/>
      <c r="K1" s="138"/>
      <c r="L1" s="138"/>
      <c r="M1" s="138"/>
      <c r="N1" s="137"/>
      <c r="O1" s="138"/>
      <c r="P1" s="138"/>
      <c r="Q1" s="138"/>
      <c r="R1" s="137"/>
      <c r="S1" s="139"/>
      <c r="T1" s="133" t="s">
        <v>81</v>
      </c>
      <c r="U1" s="134"/>
      <c r="V1" s="134"/>
      <c r="W1" s="138"/>
      <c r="X1" s="134"/>
      <c r="Y1" s="134"/>
      <c r="Z1" s="134"/>
      <c r="AA1" s="134"/>
      <c r="AB1" s="134"/>
      <c r="AC1" s="134"/>
      <c r="AD1" s="134"/>
      <c r="AE1" s="134"/>
      <c r="AF1" s="134"/>
      <c r="AG1" s="134"/>
      <c r="AH1" s="134"/>
      <c r="AI1" s="134"/>
      <c r="AJ1" s="135"/>
      <c r="AK1" s="265" t="s">
        <v>10</v>
      </c>
      <c r="AL1" s="266"/>
      <c r="AM1" s="266"/>
      <c r="AN1" s="266"/>
      <c r="AO1" s="266"/>
      <c r="AP1" s="266"/>
      <c r="AQ1" s="266"/>
      <c r="AR1" s="267"/>
    </row>
    <row r="2" spans="1:46" s="72" customFormat="1" ht="57.75" customHeight="1" thickTop="1" thickBot="1" x14ac:dyDescent="0.3">
      <c r="A2" s="78" t="s">
        <v>63</v>
      </c>
      <c r="B2" s="140" t="s">
        <v>76</v>
      </c>
      <c r="C2" s="141" t="s">
        <v>75</v>
      </c>
      <c r="D2" s="141" t="s">
        <v>88</v>
      </c>
      <c r="E2" s="142" t="s">
        <v>77</v>
      </c>
      <c r="F2" s="143" t="s">
        <v>78</v>
      </c>
      <c r="G2" s="144" t="s">
        <v>74</v>
      </c>
      <c r="H2" s="145" t="s">
        <v>71</v>
      </c>
      <c r="I2" s="145" t="s">
        <v>150</v>
      </c>
      <c r="J2" s="145" t="s">
        <v>86</v>
      </c>
      <c r="K2" s="146" t="s">
        <v>34</v>
      </c>
      <c r="L2" s="154" t="s">
        <v>467</v>
      </c>
      <c r="M2" s="140" t="s">
        <v>172</v>
      </c>
      <c r="N2" s="145" t="s">
        <v>79</v>
      </c>
      <c r="O2" s="132" t="s">
        <v>24</v>
      </c>
      <c r="P2" s="132" t="s">
        <v>25</v>
      </c>
      <c r="Q2" s="140" t="s">
        <v>82</v>
      </c>
      <c r="R2" s="145" t="s">
        <v>67</v>
      </c>
      <c r="S2" s="132" t="s">
        <v>11</v>
      </c>
      <c r="T2" s="80" t="s">
        <v>6</v>
      </c>
      <c r="U2" s="80" t="s">
        <v>170</v>
      </c>
      <c r="V2" s="147" t="s">
        <v>72</v>
      </c>
      <c r="W2" s="148" t="s">
        <v>80</v>
      </c>
      <c r="X2" s="79" t="s">
        <v>0</v>
      </c>
      <c r="Y2" s="103" t="s">
        <v>26</v>
      </c>
      <c r="Z2" s="103" t="s">
        <v>85</v>
      </c>
      <c r="AA2" s="104" t="s">
        <v>84</v>
      </c>
      <c r="AB2" s="105" t="s">
        <v>62</v>
      </c>
      <c r="AC2" s="106" t="s">
        <v>66</v>
      </c>
      <c r="AD2" s="106" t="s">
        <v>36</v>
      </c>
      <c r="AE2" s="106" t="s">
        <v>37</v>
      </c>
      <c r="AF2" s="103" t="s">
        <v>65</v>
      </c>
      <c r="AG2" s="92" t="s">
        <v>83</v>
      </c>
      <c r="AH2" s="81" t="s">
        <v>35</v>
      </c>
      <c r="AI2" s="106" t="s">
        <v>45</v>
      </c>
      <c r="AJ2" s="109" t="s">
        <v>42</v>
      </c>
      <c r="AK2" s="84" t="s">
        <v>46</v>
      </c>
      <c r="AL2" s="84" t="s">
        <v>51</v>
      </c>
      <c r="AM2" s="83" t="s">
        <v>49</v>
      </c>
      <c r="AN2" s="83" t="s">
        <v>162</v>
      </c>
      <c r="AO2" s="82" t="s">
        <v>50</v>
      </c>
      <c r="AP2" s="128" t="s">
        <v>163</v>
      </c>
      <c r="AQ2" s="128" t="s">
        <v>164</v>
      </c>
      <c r="AR2" s="127" t="s">
        <v>165</v>
      </c>
    </row>
    <row r="3" spans="1:46" ht="39.6" hidden="1" x14ac:dyDescent="0.25">
      <c r="A3" s="152">
        <v>37</v>
      </c>
      <c r="B3" s="75" t="s">
        <v>232</v>
      </c>
      <c r="C3" s="75" t="s">
        <v>334</v>
      </c>
      <c r="D3" s="75"/>
      <c r="E3" s="75" t="s">
        <v>359</v>
      </c>
      <c r="F3" s="75"/>
      <c r="G3" s="68"/>
      <c r="H3" s="68"/>
      <c r="I3" s="68"/>
      <c r="J3" s="68"/>
      <c r="K3" s="68" t="s">
        <v>273</v>
      </c>
      <c r="L3" s="195">
        <v>1</v>
      </c>
      <c r="M3" s="68"/>
      <c r="N3" s="68"/>
      <c r="O3" s="68"/>
      <c r="P3" s="68"/>
      <c r="Q3" s="68" t="s">
        <v>414</v>
      </c>
      <c r="R3" s="68"/>
      <c r="S3" s="86"/>
      <c r="T3" s="69"/>
      <c r="U3" s="69"/>
      <c r="V3" s="69"/>
      <c r="W3" s="149"/>
      <c r="X3" s="69"/>
      <c r="Y3" s="69" t="s">
        <v>12</v>
      </c>
      <c r="Z3" s="69" t="s">
        <v>513</v>
      </c>
      <c r="AA3" s="73">
        <v>42907</v>
      </c>
      <c r="AB3" s="69" t="s">
        <v>487</v>
      </c>
      <c r="AC3" s="70">
        <v>5</v>
      </c>
      <c r="AD3" s="70">
        <v>0</v>
      </c>
      <c r="AE3" s="70">
        <v>0</v>
      </c>
      <c r="AF3" s="70"/>
      <c r="AG3" s="70"/>
      <c r="AH3" s="70"/>
      <c r="AI3" s="69" t="s">
        <v>7</v>
      </c>
      <c r="AJ3" s="69" t="s">
        <v>9</v>
      </c>
      <c r="AK3" s="85" t="s">
        <v>438</v>
      </c>
      <c r="AL3" s="85" t="s">
        <v>439</v>
      </c>
      <c r="AM3" s="88"/>
      <c r="AN3" s="88"/>
      <c r="AO3" s="71"/>
      <c r="AP3" s="118"/>
      <c r="AQ3" s="118"/>
      <c r="AR3" s="119"/>
      <c r="AT3" s="4"/>
    </row>
    <row r="4" spans="1:46" ht="132" hidden="1" x14ac:dyDescent="0.25">
      <c r="A4" s="153">
        <v>27</v>
      </c>
      <c r="B4" s="75" t="s">
        <v>232</v>
      </c>
      <c r="C4" s="76" t="s">
        <v>297</v>
      </c>
      <c r="D4" s="76" t="s">
        <v>310</v>
      </c>
      <c r="E4" s="76" t="s">
        <v>311</v>
      </c>
      <c r="F4" s="76"/>
      <c r="G4" s="20"/>
      <c r="H4" s="20"/>
      <c r="I4" s="20"/>
      <c r="J4" s="20"/>
      <c r="K4" s="20" t="s">
        <v>235</v>
      </c>
      <c r="L4" s="195">
        <v>1</v>
      </c>
      <c r="M4" s="68"/>
      <c r="N4" s="20"/>
      <c r="O4" s="20"/>
      <c r="P4" s="20"/>
      <c r="Q4" s="20" t="s">
        <v>318</v>
      </c>
      <c r="R4" s="20"/>
      <c r="S4" s="87"/>
      <c r="T4" s="19"/>
      <c r="U4" s="69"/>
      <c r="V4" s="19"/>
      <c r="W4" s="150"/>
      <c r="X4" s="19"/>
      <c r="Y4" s="19" t="s">
        <v>12</v>
      </c>
      <c r="Z4" s="19" t="s">
        <v>490</v>
      </c>
      <c r="AA4" s="73">
        <v>42872</v>
      </c>
      <c r="AB4" s="19" t="s">
        <v>487</v>
      </c>
      <c r="AC4" s="23">
        <v>7</v>
      </c>
      <c r="AD4" s="23">
        <v>0</v>
      </c>
      <c r="AE4" s="23">
        <v>0</v>
      </c>
      <c r="AF4" s="23"/>
      <c r="AG4" s="23"/>
      <c r="AH4" s="23" t="s">
        <v>515</v>
      </c>
      <c r="AI4" s="19"/>
      <c r="AJ4" s="69" t="s">
        <v>9</v>
      </c>
      <c r="AK4" s="85" t="s">
        <v>320</v>
      </c>
      <c r="AL4" s="85" t="s">
        <v>251</v>
      </c>
      <c r="AM4" s="88"/>
      <c r="AN4" s="88"/>
      <c r="AO4" s="21"/>
      <c r="AP4" s="118"/>
      <c r="AQ4" s="118"/>
      <c r="AR4" s="119"/>
      <c r="AT4" s="4"/>
    </row>
    <row r="5" spans="1:46" ht="132" hidden="1" x14ac:dyDescent="0.25">
      <c r="A5" s="153">
        <v>28</v>
      </c>
      <c r="B5" s="75" t="s">
        <v>232</v>
      </c>
      <c r="C5" s="76" t="s">
        <v>297</v>
      </c>
      <c r="D5" s="76" t="s">
        <v>310</v>
      </c>
      <c r="E5" s="76" t="s">
        <v>311</v>
      </c>
      <c r="F5" s="76"/>
      <c r="G5" s="20"/>
      <c r="H5" s="20"/>
      <c r="I5" s="20"/>
      <c r="J5" s="20"/>
      <c r="K5" s="20" t="s">
        <v>235</v>
      </c>
      <c r="L5" s="195">
        <v>1</v>
      </c>
      <c r="M5" s="68"/>
      <c r="N5" s="20"/>
      <c r="O5" s="20"/>
      <c r="P5" s="20"/>
      <c r="Q5" s="20" t="s">
        <v>319</v>
      </c>
      <c r="R5" s="20"/>
      <c r="S5" s="87"/>
      <c r="T5" s="19"/>
      <c r="U5" s="69"/>
      <c r="V5" s="19"/>
      <c r="W5" s="150"/>
      <c r="X5" s="19"/>
      <c r="Y5" s="19" t="s">
        <v>13</v>
      </c>
      <c r="Z5" s="19" t="s">
        <v>647</v>
      </c>
      <c r="AA5" s="73">
        <v>42963</v>
      </c>
      <c r="AB5" s="19" t="s">
        <v>646</v>
      </c>
      <c r="AC5" s="23">
        <v>3</v>
      </c>
      <c r="AD5" s="23">
        <v>0</v>
      </c>
      <c r="AE5" s="23">
        <v>1</v>
      </c>
      <c r="AF5" s="23"/>
      <c r="AG5" s="23"/>
      <c r="AH5" s="23" t="s">
        <v>515</v>
      </c>
      <c r="AI5" s="19"/>
      <c r="AJ5" s="69" t="s">
        <v>9</v>
      </c>
      <c r="AK5" s="85" t="s">
        <v>320</v>
      </c>
      <c r="AL5" s="85" t="s">
        <v>251</v>
      </c>
      <c r="AM5" s="88"/>
      <c r="AN5" s="88"/>
      <c r="AO5" s="21"/>
      <c r="AP5" s="118"/>
      <c r="AQ5" s="118"/>
      <c r="AR5" s="119"/>
      <c r="AT5" s="4"/>
    </row>
    <row r="6" spans="1:46" s="5" customFormat="1" ht="66" hidden="1" x14ac:dyDescent="0.25">
      <c r="A6" s="153">
        <v>16</v>
      </c>
      <c r="B6" s="75" t="s">
        <v>232</v>
      </c>
      <c r="C6" s="76" t="s">
        <v>297</v>
      </c>
      <c r="D6" s="76" t="s">
        <v>300</v>
      </c>
      <c r="E6" s="76" t="s">
        <v>301</v>
      </c>
      <c r="F6" s="76"/>
      <c r="G6" s="20"/>
      <c r="H6" s="20"/>
      <c r="I6" s="20"/>
      <c r="J6" s="20"/>
      <c r="K6" s="20" t="s">
        <v>302</v>
      </c>
      <c r="L6" s="195">
        <v>1</v>
      </c>
      <c r="M6" s="68"/>
      <c r="N6" s="20"/>
      <c r="O6" s="20"/>
      <c r="P6" s="20"/>
      <c r="Q6" s="20" t="s">
        <v>304</v>
      </c>
      <c r="R6" s="20"/>
      <c r="S6" s="87"/>
      <c r="T6" s="19"/>
      <c r="U6" s="69"/>
      <c r="V6" s="19"/>
      <c r="W6" s="150"/>
      <c r="X6" s="19"/>
      <c r="Y6" s="19" t="s">
        <v>13</v>
      </c>
      <c r="Z6" s="19" t="s">
        <v>503</v>
      </c>
      <c r="AA6" s="73">
        <v>42900</v>
      </c>
      <c r="AB6" s="19" t="s">
        <v>500</v>
      </c>
      <c r="AC6" s="23">
        <v>4</v>
      </c>
      <c r="AD6" s="23">
        <v>0</v>
      </c>
      <c r="AE6" s="23">
        <v>0</v>
      </c>
      <c r="AF6" s="23"/>
      <c r="AG6" s="23"/>
      <c r="AH6" s="23" t="s">
        <v>515</v>
      </c>
      <c r="AI6" s="19"/>
      <c r="AJ6" s="69" t="s">
        <v>7</v>
      </c>
      <c r="AK6" s="85" t="s">
        <v>309</v>
      </c>
      <c r="AL6" s="85" t="s">
        <v>292</v>
      </c>
      <c r="AM6" s="88"/>
      <c r="AN6" s="88"/>
      <c r="AO6" s="21"/>
      <c r="AP6" s="118"/>
      <c r="AQ6" s="118"/>
      <c r="AR6" s="119"/>
      <c r="AT6" s="4"/>
    </row>
    <row r="7" spans="1:46" s="5" customFormat="1" ht="130.80000000000001" hidden="1" customHeight="1" x14ac:dyDescent="0.25">
      <c r="A7" s="153">
        <v>45</v>
      </c>
      <c r="B7" s="75" t="s">
        <v>232</v>
      </c>
      <c r="C7" s="76" t="s">
        <v>335</v>
      </c>
      <c r="D7" s="76" t="s">
        <v>344</v>
      </c>
      <c r="E7" s="76" t="s">
        <v>362</v>
      </c>
      <c r="F7" s="76"/>
      <c r="G7" s="20"/>
      <c r="H7" s="20"/>
      <c r="I7" s="20"/>
      <c r="J7" s="20"/>
      <c r="K7" s="20" t="s">
        <v>235</v>
      </c>
      <c r="L7" s="195">
        <v>1</v>
      </c>
      <c r="M7" s="68"/>
      <c r="N7" s="20"/>
      <c r="O7" s="20"/>
      <c r="P7" s="20"/>
      <c r="Q7" s="20" t="s">
        <v>418</v>
      </c>
      <c r="R7" s="20"/>
      <c r="S7" s="87"/>
      <c r="T7" s="19"/>
      <c r="U7" s="69"/>
      <c r="V7" s="19"/>
      <c r="W7" s="150"/>
      <c r="X7" s="19"/>
      <c r="Y7" s="19"/>
      <c r="Z7" s="19" t="s">
        <v>524</v>
      </c>
      <c r="AA7" s="74">
        <v>42928</v>
      </c>
      <c r="AB7" s="19" t="s">
        <v>487</v>
      </c>
      <c r="AC7" s="23">
        <v>5</v>
      </c>
      <c r="AD7" s="23">
        <v>0</v>
      </c>
      <c r="AE7" s="23">
        <v>0</v>
      </c>
      <c r="AF7" s="23"/>
      <c r="AG7" s="23"/>
      <c r="AH7" s="23" t="s">
        <v>438</v>
      </c>
      <c r="AI7" s="19" t="s">
        <v>7</v>
      </c>
      <c r="AJ7" s="69" t="s">
        <v>9</v>
      </c>
      <c r="AK7" s="85" t="s">
        <v>438</v>
      </c>
      <c r="AL7" s="85" t="s">
        <v>439</v>
      </c>
      <c r="AM7" s="88"/>
      <c r="AN7" s="88"/>
      <c r="AO7" s="21"/>
      <c r="AP7" s="118"/>
      <c r="AQ7" s="118"/>
      <c r="AR7" s="119"/>
      <c r="AT7" s="4"/>
    </row>
    <row r="8" spans="1:46" s="10" customFormat="1" ht="145.19999999999999" hidden="1" x14ac:dyDescent="0.25">
      <c r="A8" s="153">
        <v>49</v>
      </c>
      <c r="B8" s="75" t="s">
        <v>232</v>
      </c>
      <c r="C8" s="76" t="s">
        <v>298</v>
      </c>
      <c r="D8" s="76" t="s">
        <v>347</v>
      </c>
      <c r="E8" s="76" t="s">
        <v>269</v>
      </c>
      <c r="F8" s="76"/>
      <c r="G8" s="20"/>
      <c r="H8" s="20"/>
      <c r="I8" s="20"/>
      <c r="J8" s="20"/>
      <c r="K8" s="20" t="s">
        <v>235</v>
      </c>
      <c r="L8" s="195">
        <v>1</v>
      </c>
      <c r="M8" s="68"/>
      <c r="N8" s="20"/>
      <c r="O8" s="20"/>
      <c r="P8" s="20"/>
      <c r="Q8" s="20" t="s">
        <v>421</v>
      </c>
      <c r="R8" s="20"/>
      <c r="S8" s="87"/>
      <c r="T8" s="19" t="s">
        <v>491</v>
      </c>
      <c r="U8" s="69"/>
      <c r="V8" s="19"/>
      <c r="W8" s="150"/>
      <c r="X8" s="19"/>
      <c r="Y8" s="19" t="s">
        <v>13</v>
      </c>
      <c r="Z8" s="19" t="s">
        <v>494</v>
      </c>
      <c r="AA8" s="74">
        <v>42893</v>
      </c>
      <c r="AB8" s="19" t="s">
        <v>493</v>
      </c>
      <c r="AC8" s="23">
        <v>4</v>
      </c>
      <c r="AD8" s="23">
        <v>0</v>
      </c>
      <c r="AE8" s="23">
        <v>0</v>
      </c>
      <c r="AF8" s="23"/>
      <c r="AG8" s="23"/>
      <c r="AH8" s="23"/>
      <c r="AI8" s="19" t="s">
        <v>7</v>
      </c>
      <c r="AJ8" s="69" t="s">
        <v>7</v>
      </c>
      <c r="AK8" s="85" t="s">
        <v>438</v>
      </c>
      <c r="AL8" s="85" t="s">
        <v>439</v>
      </c>
      <c r="AM8" s="88"/>
      <c r="AN8" s="88"/>
      <c r="AO8" s="21"/>
      <c r="AP8" s="118"/>
      <c r="AQ8" s="118"/>
      <c r="AR8" s="119"/>
      <c r="AT8" s="4"/>
    </row>
    <row r="9" spans="1:46" s="5" customFormat="1" ht="66" hidden="1" x14ac:dyDescent="0.25">
      <c r="A9" s="153">
        <v>50</v>
      </c>
      <c r="B9" s="75" t="s">
        <v>232</v>
      </c>
      <c r="C9" s="76" t="s">
        <v>298</v>
      </c>
      <c r="D9" s="76" t="s">
        <v>348</v>
      </c>
      <c r="E9" s="76" t="s">
        <v>364</v>
      </c>
      <c r="F9" s="76"/>
      <c r="G9" s="20"/>
      <c r="H9" s="20"/>
      <c r="I9" s="20"/>
      <c r="J9" s="20"/>
      <c r="K9" s="20" t="s">
        <v>235</v>
      </c>
      <c r="L9" s="195">
        <v>1</v>
      </c>
      <c r="M9" s="68"/>
      <c r="N9" s="20"/>
      <c r="O9" s="20" t="s">
        <v>385</v>
      </c>
      <c r="P9" s="20"/>
      <c r="Q9" s="20" t="s">
        <v>422</v>
      </c>
      <c r="R9" s="20"/>
      <c r="S9" s="87"/>
      <c r="T9" s="19" t="s">
        <v>491</v>
      </c>
      <c r="U9" s="69"/>
      <c r="V9" s="19"/>
      <c r="W9" s="150"/>
      <c r="X9" s="19"/>
      <c r="Y9" s="19" t="s">
        <v>13</v>
      </c>
      <c r="Z9" s="19" t="s">
        <v>525</v>
      </c>
      <c r="AA9" s="74">
        <v>42893</v>
      </c>
      <c r="AB9" s="19" t="s">
        <v>493</v>
      </c>
      <c r="AC9" s="23">
        <v>4</v>
      </c>
      <c r="AD9" s="23">
        <v>0</v>
      </c>
      <c r="AE9" s="23">
        <v>0</v>
      </c>
      <c r="AF9" s="23"/>
      <c r="AG9" s="23"/>
      <c r="AH9" s="23"/>
      <c r="AI9" s="19" t="s">
        <v>7</v>
      </c>
      <c r="AJ9" s="69" t="s">
        <v>7</v>
      </c>
      <c r="AK9" s="85" t="s">
        <v>438</v>
      </c>
      <c r="AL9" s="85" t="s">
        <v>439</v>
      </c>
      <c r="AM9" s="88"/>
      <c r="AN9" s="88"/>
      <c r="AO9" s="21"/>
      <c r="AP9" s="118"/>
      <c r="AQ9" s="118"/>
      <c r="AR9" s="119"/>
      <c r="AT9" s="4"/>
    </row>
    <row r="10" spans="1:46" s="5" customFormat="1" ht="66" hidden="1" x14ac:dyDescent="0.25">
      <c r="A10" s="153">
        <v>54</v>
      </c>
      <c r="B10" s="75" t="s">
        <v>232</v>
      </c>
      <c r="C10" s="76" t="s">
        <v>298</v>
      </c>
      <c r="D10" s="76" t="s">
        <v>351</v>
      </c>
      <c r="E10" s="76" t="s">
        <v>368</v>
      </c>
      <c r="F10" s="76"/>
      <c r="G10" s="20"/>
      <c r="H10" s="20"/>
      <c r="I10" s="20"/>
      <c r="J10" s="20"/>
      <c r="K10" s="20" t="s">
        <v>235</v>
      </c>
      <c r="L10" s="195">
        <v>1</v>
      </c>
      <c r="M10" s="68"/>
      <c r="N10" s="20"/>
      <c r="O10" s="20" t="s">
        <v>389</v>
      </c>
      <c r="P10" s="20"/>
      <c r="Q10" s="20" t="s">
        <v>426</v>
      </c>
      <c r="R10" s="20"/>
      <c r="S10" s="87"/>
      <c r="T10" s="19"/>
      <c r="U10" s="69"/>
      <c r="V10" s="19" t="s">
        <v>520</v>
      </c>
      <c r="W10" s="150"/>
      <c r="X10" s="19"/>
      <c r="Y10" s="19" t="s">
        <v>12</v>
      </c>
      <c r="Z10" s="19" t="s">
        <v>641</v>
      </c>
      <c r="AA10" s="74">
        <v>42949</v>
      </c>
      <c r="AB10" s="19" t="s">
        <v>510</v>
      </c>
      <c r="AC10" s="23">
        <v>4</v>
      </c>
      <c r="AD10" s="23">
        <v>0</v>
      </c>
      <c r="AE10" s="23">
        <v>0</v>
      </c>
      <c r="AF10" s="23"/>
      <c r="AG10" s="23"/>
      <c r="AH10" s="23"/>
      <c r="AI10" s="19" t="s">
        <v>7</v>
      </c>
      <c r="AJ10" s="69" t="s">
        <v>7</v>
      </c>
      <c r="AK10" s="85" t="s">
        <v>438</v>
      </c>
      <c r="AL10" s="85" t="s">
        <v>439</v>
      </c>
      <c r="AM10" s="88"/>
      <c r="AN10" s="88"/>
      <c r="AO10" s="21"/>
      <c r="AP10" s="118"/>
      <c r="AQ10" s="118"/>
      <c r="AR10" s="119"/>
      <c r="AT10" s="4"/>
    </row>
    <row r="11" spans="1:46" s="5" customFormat="1" ht="39.6" hidden="1" x14ac:dyDescent="0.25">
      <c r="A11" s="153">
        <v>56</v>
      </c>
      <c r="B11" s="75" t="s">
        <v>232</v>
      </c>
      <c r="C11" s="76" t="s">
        <v>298</v>
      </c>
      <c r="D11" s="76" t="s">
        <v>351</v>
      </c>
      <c r="E11" s="76" t="s">
        <v>368</v>
      </c>
      <c r="F11" s="76"/>
      <c r="G11" s="20"/>
      <c r="H11" s="20"/>
      <c r="I11" s="20"/>
      <c r="J11" s="20"/>
      <c r="K11" s="20" t="s">
        <v>235</v>
      </c>
      <c r="L11" s="195">
        <v>1</v>
      </c>
      <c r="M11" s="68"/>
      <c r="N11" s="20"/>
      <c r="O11" s="20" t="s">
        <v>391</v>
      </c>
      <c r="P11" s="20"/>
      <c r="Q11" s="20" t="s">
        <v>428</v>
      </c>
      <c r="R11" s="20"/>
      <c r="S11" s="87"/>
      <c r="T11" s="19"/>
      <c r="U11" s="69"/>
      <c r="V11" s="19" t="s">
        <v>520</v>
      </c>
      <c r="W11" s="150"/>
      <c r="X11" s="19"/>
      <c r="Y11" s="19" t="s">
        <v>12</v>
      </c>
      <c r="Z11" s="19" t="s">
        <v>641</v>
      </c>
      <c r="AA11" s="74">
        <v>42949</v>
      </c>
      <c r="AB11" s="19" t="s">
        <v>510</v>
      </c>
      <c r="AC11" s="23">
        <v>4</v>
      </c>
      <c r="AD11" s="23">
        <v>0</v>
      </c>
      <c r="AE11" s="23">
        <v>0</v>
      </c>
      <c r="AF11" s="23"/>
      <c r="AG11" s="23"/>
      <c r="AH11" s="23"/>
      <c r="AI11" s="19" t="s">
        <v>7</v>
      </c>
      <c r="AJ11" s="69" t="s">
        <v>7</v>
      </c>
      <c r="AK11" s="85" t="s">
        <v>438</v>
      </c>
      <c r="AL11" s="85" t="s">
        <v>439</v>
      </c>
      <c r="AM11" s="88"/>
      <c r="AN11" s="88"/>
      <c r="AO11" s="21"/>
      <c r="AP11" s="118"/>
      <c r="AQ11" s="118"/>
      <c r="AR11" s="119"/>
      <c r="AT11" s="4"/>
    </row>
    <row r="12" spans="1:46" s="5" customFormat="1" ht="79.2" hidden="1" x14ac:dyDescent="0.25">
      <c r="A12" s="153">
        <v>61</v>
      </c>
      <c r="B12" s="75" t="s">
        <v>232</v>
      </c>
      <c r="C12" s="76" t="s">
        <v>298</v>
      </c>
      <c r="D12" s="76" t="s">
        <v>354</v>
      </c>
      <c r="E12" s="76" t="s">
        <v>370</v>
      </c>
      <c r="F12" s="76"/>
      <c r="G12" s="20"/>
      <c r="H12" s="20"/>
      <c r="I12" s="20"/>
      <c r="J12" s="20"/>
      <c r="K12" s="20" t="s">
        <v>235</v>
      </c>
      <c r="L12" s="195">
        <v>1</v>
      </c>
      <c r="M12" s="68"/>
      <c r="N12" s="20"/>
      <c r="O12" s="20" t="s">
        <v>395</v>
      </c>
      <c r="P12" s="20"/>
      <c r="Q12" s="20" t="s">
        <v>432</v>
      </c>
      <c r="R12" s="20"/>
      <c r="S12" s="87"/>
      <c r="T12" s="19"/>
      <c r="U12" s="69"/>
      <c r="V12" s="19" t="s">
        <v>520</v>
      </c>
      <c r="W12" s="150"/>
      <c r="X12" s="19"/>
      <c r="Y12" s="19" t="s">
        <v>12</v>
      </c>
      <c r="Z12" s="19" t="s">
        <v>641</v>
      </c>
      <c r="AA12" s="74">
        <v>42949</v>
      </c>
      <c r="AB12" s="19" t="s">
        <v>510</v>
      </c>
      <c r="AC12" s="23">
        <v>4</v>
      </c>
      <c r="AD12" s="23">
        <v>0</v>
      </c>
      <c r="AE12" s="23">
        <v>0</v>
      </c>
      <c r="AF12" s="23"/>
      <c r="AG12" s="23"/>
      <c r="AH12" s="23"/>
      <c r="AI12" s="19" t="s">
        <v>7</v>
      </c>
      <c r="AJ12" s="69" t="s">
        <v>7</v>
      </c>
      <c r="AK12" s="85" t="s">
        <v>438</v>
      </c>
      <c r="AL12" s="85" t="s">
        <v>439</v>
      </c>
      <c r="AM12" s="88"/>
      <c r="AN12" s="88"/>
      <c r="AO12" s="21"/>
      <c r="AP12" s="118"/>
      <c r="AQ12" s="118"/>
      <c r="AR12" s="119"/>
      <c r="AS12" s="4"/>
      <c r="AT12" s="9"/>
    </row>
    <row r="13" spans="1:46" s="5" customFormat="1" ht="409.2" hidden="1" customHeight="1" x14ac:dyDescent="0.25">
      <c r="A13" s="153">
        <v>12</v>
      </c>
      <c r="B13" s="75" t="s">
        <v>232</v>
      </c>
      <c r="C13" s="76"/>
      <c r="D13" s="76" t="s">
        <v>263</v>
      </c>
      <c r="E13" s="76" t="s">
        <v>270</v>
      </c>
      <c r="F13" s="76"/>
      <c r="G13" s="20"/>
      <c r="H13" s="20"/>
      <c r="I13" s="20"/>
      <c r="J13" s="20"/>
      <c r="K13" s="20" t="s">
        <v>245</v>
      </c>
      <c r="L13" s="195">
        <v>1</v>
      </c>
      <c r="M13" s="68"/>
      <c r="N13" s="20"/>
      <c r="O13" s="20" t="s">
        <v>278</v>
      </c>
      <c r="P13" s="20"/>
      <c r="Q13" s="20" t="s">
        <v>287</v>
      </c>
      <c r="R13" s="20"/>
      <c r="S13" s="87"/>
      <c r="T13" s="19"/>
      <c r="U13" s="69"/>
      <c r="V13" s="19"/>
      <c r="W13" s="150"/>
      <c r="X13" s="19"/>
      <c r="Y13" s="19" t="s">
        <v>13</v>
      </c>
      <c r="Z13" s="19" t="s">
        <v>687</v>
      </c>
      <c r="AA13" s="74">
        <v>42942</v>
      </c>
      <c r="AB13" s="19" t="s">
        <v>510</v>
      </c>
      <c r="AC13" s="23" t="s">
        <v>688</v>
      </c>
      <c r="AD13" s="23" t="s">
        <v>689</v>
      </c>
      <c r="AE13" s="23" t="s">
        <v>690</v>
      </c>
      <c r="AF13" s="23"/>
      <c r="AG13" s="23"/>
      <c r="AH13" s="23" t="s">
        <v>509</v>
      </c>
      <c r="AI13" s="19" t="s">
        <v>7</v>
      </c>
      <c r="AJ13" s="69" t="s">
        <v>7</v>
      </c>
      <c r="AK13" s="85" t="s">
        <v>291</v>
      </c>
      <c r="AL13" s="85" t="s">
        <v>292</v>
      </c>
      <c r="AM13" s="88" t="s">
        <v>294</v>
      </c>
      <c r="AN13" s="88" t="s">
        <v>296</v>
      </c>
      <c r="AO13" s="21"/>
      <c r="AP13" s="118"/>
      <c r="AQ13" s="118"/>
      <c r="AR13" s="119"/>
      <c r="AS13" s="4"/>
      <c r="AT13" s="4"/>
    </row>
    <row r="14" spans="1:46" s="5" customFormat="1" ht="198" x14ac:dyDescent="0.25">
      <c r="A14" s="153">
        <v>11</v>
      </c>
      <c r="B14" s="75" t="s">
        <v>232</v>
      </c>
      <c r="C14" s="76"/>
      <c r="D14" s="76"/>
      <c r="E14" s="76"/>
      <c r="F14" s="76"/>
      <c r="G14" s="20"/>
      <c r="H14" s="20"/>
      <c r="I14" s="20"/>
      <c r="J14" s="20"/>
      <c r="K14" s="20" t="s">
        <v>245</v>
      </c>
      <c r="L14" s="195">
        <v>1</v>
      </c>
      <c r="M14" s="68"/>
      <c r="N14" s="20"/>
      <c r="O14" s="20"/>
      <c r="P14" s="20"/>
      <c r="Q14" s="20" t="s">
        <v>286</v>
      </c>
      <c r="R14" s="20"/>
      <c r="S14" s="87"/>
      <c r="T14" s="19"/>
      <c r="U14" s="69"/>
      <c r="V14" s="19"/>
      <c r="W14" s="150"/>
      <c r="X14" s="19"/>
      <c r="Y14" s="19"/>
      <c r="Z14" s="19" t="s">
        <v>685</v>
      </c>
      <c r="AA14" s="74"/>
      <c r="AB14" s="19"/>
      <c r="AC14" s="23">
        <v>4</v>
      </c>
      <c r="AD14" s="23">
        <v>0</v>
      </c>
      <c r="AE14" s="23">
        <v>0</v>
      </c>
      <c r="AF14" s="23"/>
      <c r="AG14" s="23"/>
      <c r="AH14" s="23" t="s">
        <v>438</v>
      </c>
      <c r="AI14" s="19"/>
      <c r="AJ14" s="69" t="s">
        <v>7</v>
      </c>
      <c r="AK14" s="85" t="s">
        <v>290</v>
      </c>
      <c r="AL14" s="85" t="s">
        <v>292</v>
      </c>
      <c r="AM14" s="88" t="s">
        <v>293</v>
      </c>
      <c r="AN14" s="88" t="s">
        <v>295</v>
      </c>
      <c r="AO14" s="21"/>
      <c r="AP14" s="118"/>
      <c r="AQ14" s="118"/>
      <c r="AR14" s="119"/>
      <c r="AT14" s="4"/>
    </row>
    <row r="15" spans="1:46" s="5" customFormat="1" ht="105.6" hidden="1" x14ac:dyDescent="0.25">
      <c r="A15" s="153">
        <v>32</v>
      </c>
      <c r="B15" s="75" t="s">
        <v>232</v>
      </c>
      <c r="C15" s="76" t="s">
        <v>333</v>
      </c>
      <c r="D15" s="76" t="s">
        <v>337</v>
      </c>
      <c r="E15" s="76" t="s">
        <v>358</v>
      </c>
      <c r="F15" s="76"/>
      <c r="G15" s="20"/>
      <c r="H15" s="20"/>
      <c r="I15" s="20"/>
      <c r="J15" s="20"/>
      <c r="K15" s="20" t="s">
        <v>273</v>
      </c>
      <c r="L15" s="195">
        <v>1</v>
      </c>
      <c r="M15" s="68"/>
      <c r="N15" s="20"/>
      <c r="O15" s="20" t="s">
        <v>372</v>
      </c>
      <c r="P15" s="20" t="s">
        <v>400</v>
      </c>
      <c r="Q15" s="20" t="s">
        <v>411</v>
      </c>
      <c r="R15" s="20"/>
      <c r="S15" s="87"/>
      <c r="T15" s="19"/>
      <c r="U15" s="69"/>
      <c r="V15" s="19"/>
      <c r="W15" s="150"/>
      <c r="X15" s="19"/>
      <c r="Y15" s="19" t="s">
        <v>12</v>
      </c>
      <c r="Z15" s="19" t="s">
        <v>686</v>
      </c>
      <c r="AA15" s="74">
        <v>42907</v>
      </c>
      <c r="AB15" s="19" t="s">
        <v>510</v>
      </c>
      <c r="AC15" s="23">
        <v>4</v>
      </c>
      <c r="AD15" s="23">
        <v>0</v>
      </c>
      <c r="AE15" s="23">
        <v>1</v>
      </c>
      <c r="AF15" s="23"/>
      <c r="AG15" s="23"/>
      <c r="AH15" s="23"/>
      <c r="AI15" s="19" t="s">
        <v>7</v>
      </c>
      <c r="AJ15" s="19" t="s">
        <v>9</v>
      </c>
      <c r="AK15" s="85" t="s">
        <v>438</v>
      </c>
      <c r="AL15" s="85" t="s">
        <v>439</v>
      </c>
      <c r="AM15" s="88"/>
      <c r="AN15" s="88"/>
      <c r="AO15" s="21"/>
      <c r="AP15" s="118"/>
      <c r="AQ15" s="118"/>
      <c r="AR15" s="119"/>
      <c r="AT15" s="4"/>
    </row>
    <row r="16" spans="1:46" s="5" customFormat="1" ht="26.4" x14ac:dyDescent="0.25">
      <c r="A16" s="153">
        <v>38</v>
      </c>
      <c r="B16" s="75" t="s">
        <v>232</v>
      </c>
      <c r="C16" s="76" t="s">
        <v>334</v>
      </c>
      <c r="D16" s="76" t="s">
        <v>338</v>
      </c>
      <c r="E16" s="76"/>
      <c r="F16" s="76"/>
      <c r="G16" s="20"/>
      <c r="H16" s="20"/>
      <c r="I16" s="20"/>
      <c r="J16" s="20"/>
      <c r="K16" s="20" t="s">
        <v>245</v>
      </c>
      <c r="L16" s="195">
        <v>1</v>
      </c>
      <c r="M16" s="68"/>
      <c r="N16" s="20"/>
      <c r="O16" s="20" t="s">
        <v>377</v>
      </c>
      <c r="P16" s="20"/>
      <c r="Q16" s="20" t="s">
        <v>415</v>
      </c>
      <c r="R16" s="20"/>
      <c r="S16" s="87"/>
      <c r="T16" s="19"/>
      <c r="U16" s="69"/>
      <c r="V16" s="19"/>
      <c r="W16" s="150"/>
      <c r="X16" s="19"/>
      <c r="Y16" s="19"/>
      <c r="Z16" s="19" t="s">
        <v>511</v>
      </c>
      <c r="AA16" s="74">
        <v>42907</v>
      </c>
      <c r="AB16" s="19"/>
      <c r="AC16" s="23"/>
      <c r="AD16" s="23"/>
      <c r="AE16" s="23"/>
      <c r="AF16" s="23"/>
      <c r="AG16" s="23"/>
      <c r="AH16" s="23"/>
      <c r="AI16" s="19"/>
      <c r="AJ16" s="19" t="s">
        <v>9</v>
      </c>
      <c r="AK16" s="85" t="s">
        <v>438</v>
      </c>
      <c r="AL16" s="85" t="s">
        <v>439</v>
      </c>
      <c r="AM16" s="88"/>
      <c r="AN16" s="88"/>
      <c r="AO16" s="21"/>
      <c r="AP16" s="118"/>
      <c r="AQ16" s="118"/>
      <c r="AR16" s="119"/>
      <c r="AT16" s="4"/>
    </row>
    <row r="17" spans="1:46" s="5" customFormat="1" ht="66" hidden="1" x14ac:dyDescent="0.25">
      <c r="A17" s="153">
        <v>39</v>
      </c>
      <c r="B17" s="75" t="s">
        <v>232</v>
      </c>
      <c r="C17" s="76" t="s">
        <v>334</v>
      </c>
      <c r="D17" s="76" t="s">
        <v>339</v>
      </c>
      <c r="E17" s="76" t="s">
        <v>360</v>
      </c>
      <c r="F17" s="76"/>
      <c r="G17" s="20"/>
      <c r="H17" s="20"/>
      <c r="I17" s="20"/>
      <c r="J17" s="20"/>
      <c r="K17" s="20" t="s">
        <v>273</v>
      </c>
      <c r="L17" s="195">
        <v>1</v>
      </c>
      <c r="M17" s="68"/>
      <c r="N17" s="20"/>
      <c r="O17" s="20" t="s">
        <v>378</v>
      </c>
      <c r="P17" s="20"/>
      <c r="Q17" s="20" t="s">
        <v>416</v>
      </c>
      <c r="R17" s="20"/>
      <c r="S17" s="87"/>
      <c r="T17" s="19"/>
      <c r="U17" s="69"/>
      <c r="V17" s="19"/>
      <c r="W17" s="150"/>
      <c r="X17" s="19"/>
      <c r="Y17" s="19" t="s">
        <v>12</v>
      </c>
      <c r="Z17" s="19" t="s">
        <v>522</v>
      </c>
      <c r="AA17" s="74">
        <v>42907</v>
      </c>
      <c r="AB17" s="19" t="s">
        <v>487</v>
      </c>
      <c r="AC17" s="23">
        <v>5</v>
      </c>
      <c r="AD17" s="23">
        <v>0</v>
      </c>
      <c r="AE17" s="23">
        <v>0</v>
      </c>
      <c r="AF17" s="23"/>
      <c r="AG17" s="23"/>
      <c r="AH17" s="23"/>
      <c r="AI17" s="19" t="s">
        <v>7</v>
      </c>
      <c r="AJ17" s="19" t="s">
        <v>9</v>
      </c>
      <c r="AK17" s="85" t="s">
        <v>438</v>
      </c>
      <c r="AL17" s="85" t="s">
        <v>439</v>
      </c>
      <c r="AM17" s="88"/>
      <c r="AN17" s="88"/>
      <c r="AO17" s="21"/>
      <c r="AP17" s="118"/>
      <c r="AQ17" s="118"/>
      <c r="AR17" s="119"/>
      <c r="AT17" s="4"/>
    </row>
    <row r="18" spans="1:46" s="5" customFormat="1" ht="52.8" hidden="1" x14ac:dyDescent="0.25">
      <c r="A18" s="153">
        <v>40</v>
      </c>
      <c r="B18" s="75" t="s">
        <v>232</v>
      </c>
      <c r="C18" s="76" t="s">
        <v>334</v>
      </c>
      <c r="D18" s="76" t="s">
        <v>339</v>
      </c>
      <c r="E18" s="76" t="s">
        <v>270</v>
      </c>
      <c r="F18" s="76"/>
      <c r="G18" s="20"/>
      <c r="H18" s="20"/>
      <c r="I18" s="20"/>
      <c r="J18" s="20"/>
      <c r="K18" s="20"/>
      <c r="L18" s="195">
        <v>1</v>
      </c>
      <c r="M18" s="68"/>
      <c r="N18" s="20"/>
      <c r="O18" s="20" t="s">
        <v>379</v>
      </c>
      <c r="P18" s="20"/>
      <c r="Q18" s="20" t="s">
        <v>417</v>
      </c>
      <c r="R18" s="20"/>
      <c r="S18" s="87"/>
      <c r="T18" s="19"/>
      <c r="U18" s="69"/>
      <c r="V18" s="19"/>
      <c r="W18" s="150"/>
      <c r="X18" s="19"/>
      <c r="Y18" s="19" t="s">
        <v>13</v>
      </c>
      <c r="Z18" s="19" t="s">
        <v>512</v>
      </c>
      <c r="AA18" s="74">
        <v>42907</v>
      </c>
      <c r="AB18" s="19" t="s">
        <v>510</v>
      </c>
      <c r="AC18" s="23">
        <v>5</v>
      </c>
      <c r="AD18" s="23">
        <v>0</v>
      </c>
      <c r="AE18" s="23">
        <v>0</v>
      </c>
      <c r="AF18" s="23"/>
      <c r="AG18" s="23"/>
      <c r="AH18" s="23"/>
      <c r="AI18" s="19" t="s">
        <v>7</v>
      </c>
      <c r="AJ18" s="19"/>
      <c r="AK18" s="85" t="s">
        <v>438</v>
      </c>
      <c r="AL18" s="85" t="s">
        <v>439</v>
      </c>
      <c r="AM18" s="88"/>
      <c r="AN18" s="88"/>
      <c r="AO18" s="21"/>
      <c r="AP18" s="118"/>
      <c r="AQ18" s="118"/>
      <c r="AR18" s="119"/>
      <c r="AT18" s="4"/>
    </row>
    <row r="19" spans="1:46" s="5" customFormat="1" ht="26.4" hidden="1" x14ac:dyDescent="0.25">
      <c r="A19" s="153">
        <v>41</v>
      </c>
      <c r="B19" s="75" t="s">
        <v>232</v>
      </c>
      <c r="C19" s="76" t="s">
        <v>334</v>
      </c>
      <c r="D19" s="76" t="s">
        <v>340</v>
      </c>
      <c r="E19" s="76" t="s">
        <v>267</v>
      </c>
      <c r="F19" s="76"/>
      <c r="G19" s="20"/>
      <c r="H19" s="20"/>
      <c r="I19" s="20"/>
      <c r="J19" s="20"/>
      <c r="K19" s="20" t="s">
        <v>272</v>
      </c>
      <c r="L19" s="195">
        <v>1</v>
      </c>
      <c r="M19" s="68"/>
      <c r="N19" s="20"/>
      <c r="O19" s="20" t="s">
        <v>380</v>
      </c>
      <c r="P19" s="20" t="s">
        <v>401</v>
      </c>
      <c r="Q19" s="20"/>
      <c r="R19" s="20"/>
      <c r="S19" s="87"/>
      <c r="T19" s="19"/>
      <c r="U19" s="69"/>
      <c r="V19" s="19"/>
      <c r="W19" s="150"/>
      <c r="X19" s="19"/>
      <c r="Y19" s="19" t="s">
        <v>12</v>
      </c>
      <c r="Z19" s="179" t="s">
        <v>477</v>
      </c>
      <c r="AA19" s="74">
        <v>42865</v>
      </c>
      <c r="AB19" s="19" t="s">
        <v>476</v>
      </c>
      <c r="AC19" s="23">
        <v>7</v>
      </c>
      <c r="AD19" s="23">
        <v>0</v>
      </c>
      <c r="AE19" s="23">
        <v>0</v>
      </c>
      <c r="AF19" s="23"/>
      <c r="AG19" s="23"/>
      <c r="AH19" s="23"/>
      <c r="AI19" s="19" t="s">
        <v>7</v>
      </c>
      <c r="AJ19" s="19" t="s">
        <v>9</v>
      </c>
      <c r="AK19" s="85" t="s">
        <v>438</v>
      </c>
      <c r="AL19" s="85" t="s">
        <v>439</v>
      </c>
      <c r="AM19" s="88"/>
      <c r="AN19" s="88"/>
      <c r="AO19" s="21"/>
      <c r="AP19" s="118"/>
      <c r="AQ19" s="118"/>
      <c r="AR19" s="119"/>
      <c r="AT19" s="4"/>
    </row>
    <row r="20" spans="1:46" s="5" customFormat="1" ht="26.4" hidden="1" x14ac:dyDescent="0.25">
      <c r="A20" s="153">
        <v>42</v>
      </c>
      <c r="B20" s="75" t="s">
        <v>232</v>
      </c>
      <c r="C20" s="76" t="s">
        <v>334</v>
      </c>
      <c r="D20" s="76" t="s">
        <v>341</v>
      </c>
      <c r="E20" s="76" t="s">
        <v>268</v>
      </c>
      <c r="F20" s="76"/>
      <c r="G20" s="20"/>
      <c r="H20" s="20"/>
      <c r="I20" s="20"/>
      <c r="J20" s="20"/>
      <c r="K20" s="20" t="s">
        <v>272</v>
      </c>
      <c r="L20" s="195">
        <v>1</v>
      </c>
      <c r="M20" s="68"/>
      <c r="N20" s="20"/>
      <c r="O20" s="20" t="s">
        <v>381</v>
      </c>
      <c r="P20" s="20" t="s">
        <v>402</v>
      </c>
      <c r="Q20" s="20"/>
      <c r="R20" s="20"/>
      <c r="S20" s="87"/>
      <c r="T20" s="19"/>
      <c r="U20" s="69"/>
      <c r="V20" s="19"/>
      <c r="W20" s="150"/>
      <c r="X20" s="19"/>
      <c r="Y20" s="19" t="s">
        <v>12</v>
      </c>
      <c r="Z20" s="179" t="s">
        <v>477</v>
      </c>
      <c r="AA20" s="74">
        <v>42865</v>
      </c>
      <c r="AB20" s="19" t="s">
        <v>476</v>
      </c>
      <c r="AC20" s="23">
        <v>7</v>
      </c>
      <c r="AD20" s="23">
        <v>0</v>
      </c>
      <c r="AE20" s="23">
        <v>0</v>
      </c>
      <c r="AF20" s="23"/>
      <c r="AG20" s="23"/>
      <c r="AH20" s="23"/>
      <c r="AI20" s="19" t="s">
        <v>7</v>
      </c>
      <c r="AJ20" s="19" t="s">
        <v>9</v>
      </c>
      <c r="AK20" s="85" t="s">
        <v>438</v>
      </c>
      <c r="AL20" s="85" t="s">
        <v>439</v>
      </c>
      <c r="AM20" s="88"/>
      <c r="AN20" s="88"/>
      <c r="AO20" s="21"/>
      <c r="AP20" s="118"/>
      <c r="AQ20" s="118"/>
      <c r="AR20" s="119"/>
      <c r="AT20" s="4"/>
    </row>
    <row r="21" spans="1:46" s="5" customFormat="1" ht="52.8" hidden="1" x14ac:dyDescent="0.25">
      <c r="A21" s="153">
        <v>43</v>
      </c>
      <c r="B21" s="75" t="s">
        <v>232</v>
      </c>
      <c r="C21" s="76" t="s">
        <v>334</v>
      </c>
      <c r="D21" s="76" t="s">
        <v>342</v>
      </c>
      <c r="E21" s="76" t="s">
        <v>268</v>
      </c>
      <c r="F21" s="76"/>
      <c r="G21" s="20"/>
      <c r="H21" s="20"/>
      <c r="I21" s="20"/>
      <c r="J21" s="20"/>
      <c r="K21" s="20" t="s">
        <v>272</v>
      </c>
      <c r="L21" s="195">
        <v>1</v>
      </c>
      <c r="M21" s="68"/>
      <c r="N21" s="20"/>
      <c r="O21" s="20" t="s">
        <v>276</v>
      </c>
      <c r="P21" s="20" t="s">
        <v>403</v>
      </c>
      <c r="Q21" s="20"/>
      <c r="R21" s="20"/>
      <c r="S21" s="87"/>
      <c r="T21" s="19"/>
      <c r="U21" s="69"/>
      <c r="V21" s="19"/>
      <c r="W21" s="150"/>
      <c r="X21" s="19"/>
      <c r="Y21" s="19" t="s">
        <v>12</v>
      </c>
      <c r="Z21" s="179" t="s">
        <v>477</v>
      </c>
      <c r="AA21" s="74">
        <v>42865</v>
      </c>
      <c r="AB21" s="19" t="s">
        <v>476</v>
      </c>
      <c r="AC21" s="23">
        <v>7</v>
      </c>
      <c r="AD21" s="23">
        <v>0</v>
      </c>
      <c r="AE21" s="23">
        <v>0</v>
      </c>
      <c r="AF21" s="23"/>
      <c r="AG21" s="23"/>
      <c r="AH21" s="23"/>
      <c r="AI21" s="19" t="s">
        <v>7</v>
      </c>
      <c r="AJ21" s="19" t="s">
        <v>9</v>
      </c>
      <c r="AK21" s="85" t="s">
        <v>438</v>
      </c>
      <c r="AL21" s="85" t="s">
        <v>439</v>
      </c>
      <c r="AM21" s="88"/>
      <c r="AN21" s="88"/>
      <c r="AO21" s="21"/>
      <c r="AP21" s="118"/>
      <c r="AQ21" s="118"/>
      <c r="AR21" s="119"/>
      <c r="AT21" s="4"/>
    </row>
    <row r="22" spans="1:46" s="5" customFormat="1" ht="92.4" x14ac:dyDescent="0.25">
      <c r="A22" s="153">
        <v>69</v>
      </c>
      <c r="B22" s="75" t="s">
        <v>232</v>
      </c>
      <c r="C22" s="76" t="s">
        <v>334</v>
      </c>
      <c r="D22" s="76" t="s">
        <v>442</v>
      </c>
      <c r="E22" s="76" t="s">
        <v>444</v>
      </c>
      <c r="F22" s="76"/>
      <c r="G22" s="20" t="s">
        <v>100</v>
      </c>
      <c r="H22" s="20"/>
      <c r="I22" s="20"/>
      <c r="J22" s="20"/>
      <c r="K22" s="20" t="s">
        <v>245</v>
      </c>
      <c r="L22" s="195">
        <v>1</v>
      </c>
      <c r="M22" s="68"/>
      <c r="N22" s="20"/>
      <c r="O22" s="20" t="s">
        <v>448</v>
      </c>
      <c r="P22" s="20" t="s">
        <v>453</v>
      </c>
      <c r="Q22" s="20" t="s">
        <v>458</v>
      </c>
      <c r="R22" s="20" t="s">
        <v>463</v>
      </c>
      <c r="S22" s="87"/>
      <c r="T22" s="19"/>
      <c r="U22" s="69"/>
      <c r="V22" s="19"/>
      <c r="W22" s="150"/>
      <c r="X22" s="19"/>
      <c r="Y22" s="19" t="s">
        <v>13</v>
      </c>
      <c r="Z22" s="19" t="s">
        <v>499</v>
      </c>
      <c r="AA22" s="74">
        <v>42900</v>
      </c>
      <c r="AB22" s="19" t="s">
        <v>500</v>
      </c>
      <c r="AC22" s="23">
        <v>4</v>
      </c>
      <c r="AD22" s="23">
        <v>0</v>
      </c>
      <c r="AE22" s="23">
        <v>0</v>
      </c>
      <c r="AF22" s="23"/>
      <c r="AG22" s="23"/>
      <c r="AH22" s="23"/>
      <c r="AI22" s="19"/>
      <c r="AJ22" s="19" t="s">
        <v>9</v>
      </c>
      <c r="AK22" s="85" t="s">
        <v>248</v>
      </c>
      <c r="AL22" s="85"/>
      <c r="AM22" s="88"/>
      <c r="AN22" s="88"/>
      <c r="AO22" s="21"/>
      <c r="AP22" s="118"/>
      <c r="AQ22" s="118"/>
      <c r="AR22" s="119"/>
      <c r="AT22" s="4"/>
    </row>
    <row r="23" spans="1:46" s="5" customFormat="1" ht="52.8" hidden="1" x14ac:dyDescent="0.25">
      <c r="A23" s="153">
        <v>70</v>
      </c>
      <c r="B23" s="75" t="s">
        <v>232</v>
      </c>
      <c r="C23" s="76" t="s">
        <v>334</v>
      </c>
      <c r="D23" s="76" t="s">
        <v>443</v>
      </c>
      <c r="E23" s="76" t="s">
        <v>445</v>
      </c>
      <c r="F23" s="76"/>
      <c r="G23" s="20" t="s">
        <v>100</v>
      </c>
      <c r="H23" s="20"/>
      <c r="I23" s="20"/>
      <c r="J23" s="20"/>
      <c r="K23" s="20" t="s">
        <v>245</v>
      </c>
      <c r="L23" s="195">
        <v>1</v>
      </c>
      <c r="M23" s="68"/>
      <c r="N23" s="20"/>
      <c r="O23" s="20" t="s">
        <v>449</v>
      </c>
      <c r="P23" s="20" t="s">
        <v>454</v>
      </c>
      <c r="Q23" s="20" t="s">
        <v>459</v>
      </c>
      <c r="R23" s="20" t="s">
        <v>464</v>
      </c>
      <c r="S23" s="87"/>
      <c r="T23" s="19"/>
      <c r="U23" s="69"/>
      <c r="V23" s="19"/>
      <c r="W23" s="150"/>
      <c r="X23" s="19"/>
      <c r="Y23" s="19" t="s">
        <v>12</v>
      </c>
      <c r="Z23" s="19" t="s">
        <v>501</v>
      </c>
      <c r="AA23" s="74">
        <v>42900</v>
      </c>
      <c r="AB23" s="19" t="s">
        <v>502</v>
      </c>
      <c r="AC23" s="23">
        <v>4</v>
      </c>
      <c r="AD23" s="23">
        <v>0</v>
      </c>
      <c r="AE23" s="23">
        <v>0</v>
      </c>
      <c r="AF23" s="23"/>
      <c r="AG23" s="23"/>
      <c r="AH23" s="23" t="s">
        <v>515</v>
      </c>
      <c r="AI23" s="19"/>
      <c r="AJ23" s="19" t="s">
        <v>9</v>
      </c>
      <c r="AK23" s="85" t="s">
        <v>248</v>
      </c>
      <c r="AL23" s="85"/>
      <c r="AM23" s="88"/>
      <c r="AN23" s="88"/>
      <c r="AO23" s="21"/>
      <c r="AP23" s="118"/>
      <c r="AQ23" s="118"/>
      <c r="AR23" s="119"/>
      <c r="AS23" s="4"/>
      <c r="AT23" s="4"/>
    </row>
    <row r="24" spans="1:46" s="5" customFormat="1" ht="52.8" hidden="1" x14ac:dyDescent="0.25">
      <c r="A24" s="153">
        <v>71</v>
      </c>
      <c r="B24" s="75" t="s">
        <v>232</v>
      </c>
      <c r="C24" s="76" t="s">
        <v>334</v>
      </c>
      <c r="D24" s="76" t="s">
        <v>322</v>
      </c>
      <c r="E24" s="76" t="s">
        <v>324</v>
      </c>
      <c r="F24" s="76"/>
      <c r="G24" s="20" t="s">
        <v>100</v>
      </c>
      <c r="H24" s="20"/>
      <c r="I24" s="20"/>
      <c r="J24" s="20"/>
      <c r="K24" s="20" t="s">
        <v>272</v>
      </c>
      <c r="L24" s="195">
        <v>1</v>
      </c>
      <c r="M24" s="68"/>
      <c r="N24" s="20"/>
      <c r="O24" s="20" t="s">
        <v>450</v>
      </c>
      <c r="P24" s="20" t="s">
        <v>455</v>
      </c>
      <c r="Q24" s="20" t="s">
        <v>460</v>
      </c>
      <c r="R24" s="20" t="s">
        <v>465</v>
      </c>
      <c r="S24" s="87"/>
      <c r="T24" s="19"/>
      <c r="U24" s="69"/>
      <c r="V24" s="19"/>
      <c r="W24" s="150"/>
      <c r="X24" s="19"/>
      <c r="Y24" s="19" t="s">
        <v>12</v>
      </c>
      <c r="Z24" s="179" t="s">
        <v>477</v>
      </c>
      <c r="AA24" s="74">
        <v>42865</v>
      </c>
      <c r="AB24" s="19" t="s">
        <v>476</v>
      </c>
      <c r="AC24" s="23">
        <v>7</v>
      </c>
      <c r="AD24" s="23">
        <v>0</v>
      </c>
      <c r="AE24" s="23">
        <v>0</v>
      </c>
      <c r="AF24" s="23"/>
      <c r="AG24" s="23"/>
      <c r="AH24" s="23"/>
      <c r="AI24" s="19" t="s">
        <v>7</v>
      </c>
      <c r="AJ24" s="19" t="s">
        <v>9</v>
      </c>
      <c r="AK24" s="85" t="s">
        <v>248</v>
      </c>
      <c r="AL24" s="85"/>
      <c r="AM24" s="88"/>
      <c r="AN24" s="88"/>
      <c r="AO24" s="21"/>
      <c r="AP24" s="118"/>
      <c r="AQ24" s="118"/>
      <c r="AR24" s="119"/>
      <c r="AS24" s="4"/>
      <c r="AT24" s="4"/>
    </row>
    <row r="25" spans="1:46" s="5" customFormat="1" ht="79.2" hidden="1" x14ac:dyDescent="0.25">
      <c r="A25" s="153">
        <v>33</v>
      </c>
      <c r="B25" s="75" t="s">
        <v>232</v>
      </c>
      <c r="C25" s="76" t="s">
        <v>334</v>
      </c>
      <c r="D25" s="76"/>
      <c r="E25" s="76" t="s">
        <v>359</v>
      </c>
      <c r="F25" s="76"/>
      <c r="G25" s="20"/>
      <c r="H25" s="20"/>
      <c r="I25" s="20"/>
      <c r="J25" s="20"/>
      <c r="K25" s="20" t="s">
        <v>272</v>
      </c>
      <c r="L25" s="195">
        <v>1</v>
      </c>
      <c r="M25" s="68"/>
      <c r="N25" s="20"/>
      <c r="O25" s="20" t="s">
        <v>373</v>
      </c>
      <c r="P25" s="20"/>
      <c r="Q25" s="20" t="s">
        <v>412</v>
      </c>
      <c r="R25" s="20"/>
      <c r="S25" s="87"/>
      <c r="T25" s="19"/>
      <c r="U25" s="69"/>
      <c r="V25" s="19"/>
      <c r="W25" s="150"/>
      <c r="X25" s="19"/>
      <c r="Y25" s="19" t="s">
        <v>12</v>
      </c>
      <c r="Z25" s="179" t="s">
        <v>477</v>
      </c>
      <c r="AA25" s="74">
        <v>42865</v>
      </c>
      <c r="AB25" s="19" t="s">
        <v>476</v>
      </c>
      <c r="AC25" s="23">
        <v>7</v>
      </c>
      <c r="AD25" s="23">
        <v>0</v>
      </c>
      <c r="AE25" s="23">
        <v>0</v>
      </c>
      <c r="AF25" s="23"/>
      <c r="AG25" s="23"/>
      <c r="AH25" s="23"/>
      <c r="AI25" s="19" t="s">
        <v>7</v>
      </c>
      <c r="AJ25" s="19" t="s">
        <v>9</v>
      </c>
      <c r="AK25" s="85" t="s">
        <v>438</v>
      </c>
      <c r="AL25" s="85" t="s">
        <v>439</v>
      </c>
      <c r="AM25" s="88"/>
      <c r="AN25" s="88"/>
      <c r="AO25" s="21"/>
      <c r="AP25" s="118"/>
      <c r="AQ25" s="118"/>
      <c r="AR25" s="119"/>
      <c r="AS25" s="4"/>
      <c r="AT25" s="4"/>
    </row>
    <row r="26" spans="1:46" s="5" customFormat="1" ht="52.8" hidden="1" x14ac:dyDescent="0.25">
      <c r="A26" s="153">
        <v>34</v>
      </c>
      <c r="B26" s="75" t="s">
        <v>232</v>
      </c>
      <c r="C26" s="76" t="s">
        <v>334</v>
      </c>
      <c r="D26" s="76"/>
      <c r="E26" s="76" t="s">
        <v>359</v>
      </c>
      <c r="F26" s="76"/>
      <c r="G26" s="20"/>
      <c r="H26" s="20"/>
      <c r="I26" s="20"/>
      <c r="J26" s="20"/>
      <c r="K26" s="20" t="s">
        <v>272</v>
      </c>
      <c r="L26" s="195">
        <v>1</v>
      </c>
      <c r="M26" s="68"/>
      <c r="N26" s="20"/>
      <c r="O26" s="20" t="s">
        <v>374</v>
      </c>
      <c r="P26" s="20"/>
      <c r="Q26" s="20" t="s">
        <v>413</v>
      </c>
      <c r="R26" s="20"/>
      <c r="S26" s="87"/>
      <c r="T26" s="19"/>
      <c r="U26" s="69"/>
      <c r="V26" s="19"/>
      <c r="W26" s="150"/>
      <c r="X26" s="19"/>
      <c r="Y26" s="19" t="s">
        <v>12</v>
      </c>
      <c r="Z26" s="179" t="s">
        <v>477</v>
      </c>
      <c r="AA26" s="74">
        <v>42865</v>
      </c>
      <c r="AB26" s="19" t="s">
        <v>476</v>
      </c>
      <c r="AC26" s="23">
        <v>7</v>
      </c>
      <c r="AD26" s="23">
        <v>0</v>
      </c>
      <c r="AE26" s="23">
        <v>0</v>
      </c>
      <c r="AF26" s="23"/>
      <c r="AG26" s="23"/>
      <c r="AH26" s="23"/>
      <c r="AI26" s="19" t="s">
        <v>7</v>
      </c>
      <c r="AJ26" s="19" t="s">
        <v>9</v>
      </c>
      <c r="AK26" s="85" t="s">
        <v>438</v>
      </c>
      <c r="AL26" s="85" t="s">
        <v>439</v>
      </c>
      <c r="AM26" s="88"/>
      <c r="AN26" s="88"/>
      <c r="AO26" s="21"/>
      <c r="AP26" s="118"/>
      <c r="AQ26" s="118"/>
      <c r="AR26" s="119"/>
      <c r="AS26" s="4"/>
    </row>
    <row r="27" spans="1:46" s="5" customFormat="1" ht="39.6" hidden="1" x14ac:dyDescent="0.25">
      <c r="A27" s="153">
        <v>35</v>
      </c>
      <c r="B27" s="75" t="s">
        <v>232</v>
      </c>
      <c r="C27" s="76" t="s">
        <v>334</v>
      </c>
      <c r="D27" s="76"/>
      <c r="E27" s="76" t="s">
        <v>359</v>
      </c>
      <c r="F27" s="76"/>
      <c r="G27" s="20"/>
      <c r="H27" s="20"/>
      <c r="I27" s="20"/>
      <c r="J27" s="20"/>
      <c r="K27" s="20" t="s">
        <v>272</v>
      </c>
      <c r="L27" s="195">
        <v>1</v>
      </c>
      <c r="M27" s="68"/>
      <c r="N27" s="20"/>
      <c r="O27" s="20" t="s">
        <v>375</v>
      </c>
      <c r="P27" s="20"/>
      <c r="Q27" s="20" t="s">
        <v>413</v>
      </c>
      <c r="R27" s="20"/>
      <c r="S27" s="87"/>
      <c r="T27" s="19"/>
      <c r="U27" s="69"/>
      <c r="V27" s="19"/>
      <c r="W27" s="150"/>
      <c r="X27" s="19"/>
      <c r="Y27" s="19" t="s">
        <v>12</v>
      </c>
      <c r="Z27" s="179" t="s">
        <v>477</v>
      </c>
      <c r="AA27" s="74">
        <v>42865</v>
      </c>
      <c r="AB27" s="19" t="s">
        <v>476</v>
      </c>
      <c r="AC27" s="23">
        <v>7</v>
      </c>
      <c r="AD27" s="23">
        <v>0</v>
      </c>
      <c r="AE27" s="23">
        <v>0</v>
      </c>
      <c r="AF27" s="23"/>
      <c r="AG27" s="23"/>
      <c r="AH27" s="23"/>
      <c r="AI27" s="19" t="s">
        <v>7</v>
      </c>
      <c r="AJ27" s="19" t="s">
        <v>9</v>
      </c>
      <c r="AK27" s="85" t="s">
        <v>438</v>
      </c>
      <c r="AL27" s="85" t="s">
        <v>439</v>
      </c>
      <c r="AM27" s="88"/>
      <c r="AN27" s="88"/>
      <c r="AO27" s="21"/>
      <c r="AP27" s="118"/>
      <c r="AQ27" s="118"/>
      <c r="AR27" s="119"/>
      <c r="AS27" s="4"/>
    </row>
    <row r="28" spans="1:46" s="5" customFormat="1" ht="39.6" hidden="1" x14ac:dyDescent="0.25">
      <c r="A28" s="153">
        <v>36</v>
      </c>
      <c r="B28" s="75" t="s">
        <v>232</v>
      </c>
      <c r="C28" s="76" t="s">
        <v>334</v>
      </c>
      <c r="D28" s="76"/>
      <c r="E28" s="76" t="s">
        <v>359</v>
      </c>
      <c r="F28" s="76"/>
      <c r="G28" s="20"/>
      <c r="H28" s="20"/>
      <c r="I28" s="20"/>
      <c r="J28" s="20"/>
      <c r="K28" s="20" t="s">
        <v>272</v>
      </c>
      <c r="L28" s="195">
        <v>1</v>
      </c>
      <c r="M28" s="68"/>
      <c r="N28" s="20"/>
      <c r="O28" s="20" t="s">
        <v>376</v>
      </c>
      <c r="P28" s="20"/>
      <c r="Q28" s="20" t="s">
        <v>413</v>
      </c>
      <c r="R28" s="20"/>
      <c r="S28" s="87"/>
      <c r="T28" s="19"/>
      <c r="U28" s="69"/>
      <c r="V28" s="19"/>
      <c r="W28" s="150"/>
      <c r="X28" s="19"/>
      <c r="Y28" s="19" t="s">
        <v>12</v>
      </c>
      <c r="Z28" s="179" t="s">
        <v>477</v>
      </c>
      <c r="AA28" s="74">
        <v>42865</v>
      </c>
      <c r="AB28" s="19" t="s">
        <v>476</v>
      </c>
      <c r="AC28" s="23">
        <v>7</v>
      </c>
      <c r="AD28" s="23">
        <v>0</v>
      </c>
      <c r="AE28" s="23">
        <v>0</v>
      </c>
      <c r="AF28" s="23"/>
      <c r="AG28" s="23"/>
      <c r="AH28" s="23"/>
      <c r="AI28" s="19" t="s">
        <v>7</v>
      </c>
      <c r="AJ28" s="19" t="s">
        <v>9</v>
      </c>
      <c r="AK28" s="85" t="s">
        <v>438</v>
      </c>
      <c r="AL28" s="85" t="s">
        <v>439</v>
      </c>
      <c r="AM28" s="88"/>
      <c r="AN28" s="88"/>
      <c r="AO28" s="21"/>
      <c r="AP28" s="118"/>
      <c r="AQ28" s="118"/>
      <c r="AR28" s="119"/>
      <c r="AS28" s="4"/>
    </row>
    <row r="29" spans="1:46" s="5" customFormat="1" ht="132" hidden="1" x14ac:dyDescent="0.25">
      <c r="A29" s="153">
        <v>21</v>
      </c>
      <c r="B29" s="75" t="s">
        <v>232</v>
      </c>
      <c r="C29" s="76" t="s">
        <v>297</v>
      </c>
      <c r="D29" s="76" t="s">
        <v>310</v>
      </c>
      <c r="E29" s="76" t="s">
        <v>311</v>
      </c>
      <c r="F29" s="76"/>
      <c r="G29" s="20"/>
      <c r="H29" s="20"/>
      <c r="I29" s="20"/>
      <c r="J29" s="20"/>
      <c r="K29" s="20" t="s">
        <v>235</v>
      </c>
      <c r="L29" s="195">
        <v>1</v>
      </c>
      <c r="M29" s="68"/>
      <c r="N29" s="20"/>
      <c r="O29" s="20"/>
      <c r="P29" s="20"/>
      <c r="Q29" s="20" t="s">
        <v>312</v>
      </c>
      <c r="R29" s="20"/>
      <c r="S29" s="87"/>
      <c r="T29" s="19"/>
      <c r="U29" s="69"/>
      <c r="V29" s="19"/>
      <c r="W29" s="150"/>
      <c r="X29" s="19"/>
      <c r="Y29" s="19" t="s">
        <v>13</v>
      </c>
      <c r="Z29" s="19" t="s">
        <v>478</v>
      </c>
      <c r="AA29" s="74">
        <v>42865</v>
      </c>
      <c r="AB29" s="19" t="s">
        <v>479</v>
      </c>
      <c r="AC29" s="23">
        <v>7</v>
      </c>
      <c r="AD29" s="23">
        <v>0</v>
      </c>
      <c r="AE29" s="23">
        <v>0</v>
      </c>
      <c r="AF29" s="23"/>
      <c r="AG29" s="23"/>
      <c r="AH29" s="23" t="s">
        <v>515</v>
      </c>
      <c r="AI29" s="19"/>
      <c r="AJ29" s="19" t="s">
        <v>9</v>
      </c>
      <c r="AK29" s="85" t="s">
        <v>320</v>
      </c>
      <c r="AL29" s="85" t="s">
        <v>251</v>
      </c>
      <c r="AM29" s="88"/>
      <c r="AN29" s="88"/>
      <c r="AO29" s="21"/>
      <c r="AP29" s="118"/>
      <c r="AQ29" s="118"/>
      <c r="AR29" s="119"/>
      <c r="AS29" s="4"/>
    </row>
    <row r="30" spans="1:46" s="5" customFormat="1" ht="132" hidden="1" x14ac:dyDescent="0.25">
      <c r="A30" s="153">
        <v>22</v>
      </c>
      <c r="B30" s="75" t="s">
        <v>232</v>
      </c>
      <c r="C30" s="76" t="s">
        <v>297</v>
      </c>
      <c r="D30" s="76" t="s">
        <v>310</v>
      </c>
      <c r="E30" s="76" t="s">
        <v>311</v>
      </c>
      <c r="F30" s="76"/>
      <c r="G30" s="20"/>
      <c r="H30" s="20"/>
      <c r="I30" s="20"/>
      <c r="J30" s="20"/>
      <c r="K30" s="20" t="s">
        <v>235</v>
      </c>
      <c r="L30" s="195">
        <v>1</v>
      </c>
      <c r="M30" s="68"/>
      <c r="N30" s="20"/>
      <c r="O30" s="20"/>
      <c r="P30" s="20"/>
      <c r="Q30" s="20" t="s">
        <v>313</v>
      </c>
      <c r="R30" s="20"/>
      <c r="S30" s="87"/>
      <c r="T30" s="19"/>
      <c r="U30" s="69"/>
      <c r="V30" s="19"/>
      <c r="W30" s="150"/>
      <c r="X30" s="19"/>
      <c r="Y30" s="19" t="s">
        <v>13</v>
      </c>
      <c r="Z30" s="19" t="s">
        <v>481</v>
      </c>
      <c r="AA30" s="74">
        <v>42872</v>
      </c>
      <c r="AB30" s="19" t="s">
        <v>482</v>
      </c>
      <c r="AC30" s="23">
        <v>6</v>
      </c>
      <c r="AD30" s="23">
        <v>0</v>
      </c>
      <c r="AE30" s="23">
        <v>0</v>
      </c>
      <c r="AF30" s="23"/>
      <c r="AG30" s="23"/>
      <c r="AH30" s="23" t="s">
        <v>515</v>
      </c>
      <c r="AI30" s="19"/>
      <c r="AJ30" s="19" t="s">
        <v>9</v>
      </c>
      <c r="AK30" s="85" t="s">
        <v>320</v>
      </c>
      <c r="AL30" s="85" t="s">
        <v>251</v>
      </c>
      <c r="AM30" s="88"/>
      <c r="AN30" s="88"/>
      <c r="AO30" s="21"/>
      <c r="AP30" s="118"/>
      <c r="AQ30" s="118"/>
      <c r="AR30" s="119"/>
      <c r="AS30" s="4"/>
    </row>
    <row r="31" spans="1:46" s="5" customFormat="1" ht="132" hidden="1" x14ac:dyDescent="0.25">
      <c r="A31" s="153">
        <v>23</v>
      </c>
      <c r="B31" s="75" t="s">
        <v>232</v>
      </c>
      <c r="C31" s="76" t="s">
        <v>297</v>
      </c>
      <c r="D31" s="76" t="s">
        <v>310</v>
      </c>
      <c r="E31" s="76" t="s">
        <v>311</v>
      </c>
      <c r="F31" s="76"/>
      <c r="G31" s="20"/>
      <c r="H31" s="20"/>
      <c r="I31" s="20"/>
      <c r="J31" s="20"/>
      <c r="K31" s="20" t="s">
        <v>235</v>
      </c>
      <c r="L31" s="195">
        <v>1</v>
      </c>
      <c r="M31" s="68"/>
      <c r="N31" s="20"/>
      <c r="O31" s="20"/>
      <c r="P31" s="20"/>
      <c r="Q31" s="20" t="s">
        <v>314</v>
      </c>
      <c r="R31" s="20"/>
      <c r="S31" s="87"/>
      <c r="T31" s="19"/>
      <c r="U31" s="69"/>
      <c r="V31" s="19"/>
      <c r="W31" s="150"/>
      <c r="X31" s="19"/>
      <c r="Y31" s="19" t="s">
        <v>13</v>
      </c>
      <c r="Z31" s="19" t="s">
        <v>488</v>
      </c>
      <c r="AA31" s="74">
        <v>42872</v>
      </c>
      <c r="AB31" s="19" t="s">
        <v>483</v>
      </c>
      <c r="AC31" s="23">
        <v>7</v>
      </c>
      <c r="AD31" s="23">
        <v>0</v>
      </c>
      <c r="AE31" s="23">
        <v>0</v>
      </c>
      <c r="AF31" s="23"/>
      <c r="AG31" s="23"/>
      <c r="AH31" s="23" t="s">
        <v>515</v>
      </c>
      <c r="AI31" s="19"/>
      <c r="AJ31" s="19" t="s">
        <v>9</v>
      </c>
      <c r="AK31" s="85" t="s">
        <v>320</v>
      </c>
      <c r="AL31" s="85" t="s">
        <v>251</v>
      </c>
      <c r="AM31" s="88"/>
      <c r="AN31" s="88"/>
      <c r="AO31" s="21"/>
      <c r="AP31" s="118"/>
      <c r="AQ31" s="118"/>
      <c r="AR31" s="119"/>
      <c r="AS31" s="4"/>
    </row>
    <row r="32" spans="1:46" s="5" customFormat="1" ht="132" hidden="1" x14ac:dyDescent="0.25">
      <c r="A32" s="153">
        <v>24</v>
      </c>
      <c r="B32" s="75" t="s">
        <v>232</v>
      </c>
      <c r="C32" s="76" t="s">
        <v>297</v>
      </c>
      <c r="D32" s="76" t="s">
        <v>310</v>
      </c>
      <c r="E32" s="76" t="s">
        <v>311</v>
      </c>
      <c r="F32" s="76"/>
      <c r="G32" s="20"/>
      <c r="H32" s="20"/>
      <c r="I32" s="20"/>
      <c r="J32" s="20"/>
      <c r="K32" s="20" t="s">
        <v>235</v>
      </c>
      <c r="L32" s="195">
        <v>1</v>
      </c>
      <c r="M32" s="68"/>
      <c r="N32" s="20"/>
      <c r="O32" s="20"/>
      <c r="P32" s="20"/>
      <c r="Q32" s="20" t="s">
        <v>315</v>
      </c>
      <c r="R32" s="20"/>
      <c r="S32" s="87"/>
      <c r="T32" s="19"/>
      <c r="U32" s="69"/>
      <c r="V32" s="19"/>
      <c r="W32" s="150"/>
      <c r="X32" s="19"/>
      <c r="Y32" s="19" t="s">
        <v>484</v>
      </c>
      <c r="Z32" s="19" t="s">
        <v>523</v>
      </c>
      <c r="AA32" s="74">
        <v>42872</v>
      </c>
      <c r="AB32" s="19" t="s">
        <v>482</v>
      </c>
      <c r="AC32" s="23">
        <v>7</v>
      </c>
      <c r="AD32" s="23">
        <v>0</v>
      </c>
      <c r="AE32" s="23">
        <v>0</v>
      </c>
      <c r="AF32" s="23"/>
      <c r="AG32" s="23"/>
      <c r="AH32" s="23" t="s">
        <v>515</v>
      </c>
      <c r="AI32" s="19"/>
      <c r="AJ32" s="19" t="s">
        <v>9</v>
      </c>
      <c r="AK32" s="85" t="s">
        <v>320</v>
      </c>
      <c r="AL32" s="85" t="s">
        <v>251</v>
      </c>
      <c r="AM32" s="88"/>
      <c r="AN32" s="88"/>
      <c r="AO32" s="21"/>
      <c r="AP32" s="118"/>
      <c r="AQ32" s="118"/>
      <c r="AR32" s="119"/>
      <c r="AS32" s="4"/>
    </row>
    <row r="33" spans="1:45" s="5" customFormat="1" ht="132" hidden="1" x14ac:dyDescent="0.25">
      <c r="A33" s="153">
        <v>25</v>
      </c>
      <c r="B33" s="75" t="s">
        <v>232</v>
      </c>
      <c r="C33" s="76" t="s">
        <v>297</v>
      </c>
      <c r="D33" s="76" t="s">
        <v>310</v>
      </c>
      <c r="E33" s="76" t="s">
        <v>311</v>
      </c>
      <c r="F33" s="76"/>
      <c r="G33" s="20"/>
      <c r="H33" s="20"/>
      <c r="I33" s="20"/>
      <c r="J33" s="20"/>
      <c r="K33" s="20" t="s">
        <v>235</v>
      </c>
      <c r="L33" s="195">
        <v>1</v>
      </c>
      <c r="M33" s="68"/>
      <c r="N33" s="20"/>
      <c r="O33" s="20"/>
      <c r="P33" s="20"/>
      <c r="Q33" s="20" t="s">
        <v>316</v>
      </c>
      <c r="R33" s="20"/>
      <c r="S33" s="87"/>
      <c r="T33" s="19"/>
      <c r="U33" s="69"/>
      <c r="V33" s="19"/>
      <c r="W33" s="150"/>
      <c r="X33" s="19"/>
      <c r="Y33" s="19" t="s">
        <v>12</v>
      </c>
      <c r="Z33" s="19" t="s">
        <v>485</v>
      </c>
      <c r="AA33" s="74">
        <v>42872</v>
      </c>
      <c r="AB33" s="19" t="s">
        <v>486</v>
      </c>
      <c r="AC33" s="23">
        <v>7</v>
      </c>
      <c r="AD33" s="23">
        <v>0</v>
      </c>
      <c r="AE33" s="23">
        <v>0</v>
      </c>
      <c r="AF33" s="23"/>
      <c r="AG33" s="23"/>
      <c r="AH33" s="23" t="s">
        <v>515</v>
      </c>
      <c r="AI33" s="19"/>
      <c r="AJ33" s="19" t="s">
        <v>9</v>
      </c>
      <c r="AK33" s="85" t="s">
        <v>320</v>
      </c>
      <c r="AL33" s="85" t="s">
        <v>251</v>
      </c>
      <c r="AM33" s="88"/>
      <c r="AN33" s="88"/>
      <c r="AO33" s="21"/>
      <c r="AP33" s="118"/>
      <c r="AQ33" s="118"/>
      <c r="AR33" s="119"/>
    </row>
    <row r="34" spans="1:45" s="5" customFormat="1" ht="132" hidden="1" x14ac:dyDescent="0.25">
      <c r="A34" s="153">
        <v>26</v>
      </c>
      <c r="B34" s="75" t="s">
        <v>232</v>
      </c>
      <c r="C34" s="76" t="s">
        <v>297</v>
      </c>
      <c r="D34" s="76" t="s">
        <v>310</v>
      </c>
      <c r="E34" s="76" t="s">
        <v>311</v>
      </c>
      <c r="F34" s="76"/>
      <c r="G34" s="20"/>
      <c r="H34" s="20"/>
      <c r="I34" s="20"/>
      <c r="J34" s="20"/>
      <c r="K34" s="20" t="s">
        <v>235</v>
      </c>
      <c r="L34" s="195">
        <v>1</v>
      </c>
      <c r="M34" s="68"/>
      <c r="N34" s="20"/>
      <c r="O34" s="20"/>
      <c r="P34" s="20"/>
      <c r="Q34" s="20" t="s">
        <v>317</v>
      </c>
      <c r="R34" s="20"/>
      <c r="S34" s="87"/>
      <c r="T34" s="19"/>
      <c r="U34" s="69"/>
      <c r="V34" s="19"/>
      <c r="W34" s="150"/>
      <c r="X34" s="19"/>
      <c r="Y34" s="19" t="s">
        <v>13</v>
      </c>
      <c r="Z34" s="19" t="s">
        <v>489</v>
      </c>
      <c r="AA34" s="74">
        <v>42872</v>
      </c>
      <c r="AB34" s="19" t="s">
        <v>482</v>
      </c>
      <c r="AC34" s="23">
        <v>7</v>
      </c>
      <c r="AD34" s="23">
        <v>0</v>
      </c>
      <c r="AE34" s="23">
        <v>0</v>
      </c>
      <c r="AF34" s="23"/>
      <c r="AG34" s="23"/>
      <c r="AH34" s="23" t="s">
        <v>515</v>
      </c>
      <c r="AI34" s="19"/>
      <c r="AJ34" s="19" t="s">
        <v>9</v>
      </c>
      <c r="AK34" s="85" t="s">
        <v>320</v>
      </c>
      <c r="AL34" s="85" t="s">
        <v>251</v>
      </c>
      <c r="AM34" s="88"/>
      <c r="AN34" s="88"/>
      <c r="AO34" s="21"/>
      <c r="AP34" s="118"/>
      <c r="AQ34" s="118"/>
      <c r="AR34" s="119"/>
    </row>
    <row r="35" spans="1:45" s="5" customFormat="1" ht="52.8" hidden="1" x14ac:dyDescent="0.25">
      <c r="A35" s="153">
        <v>15</v>
      </c>
      <c r="B35" s="75" t="s">
        <v>232</v>
      </c>
      <c r="C35" s="76" t="s">
        <v>297</v>
      </c>
      <c r="D35" s="76" t="s">
        <v>300</v>
      </c>
      <c r="E35" s="76" t="s">
        <v>301</v>
      </c>
      <c r="F35" s="76"/>
      <c r="G35" s="20"/>
      <c r="H35" s="20"/>
      <c r="I35" s="20"/>
      <c r="J35" s="20"/>
      <c r="K35" s="20" t="s">
        <v>272</v>
      </c>
      <c r="L35" s="195">
        <v>1</v>
      </c>
      <c r="M35" s="68"/>
      <c r="N35" s="20"/>
      <c r="O35" s="20"/>
      <c r="P35" s="20"/>
      <c r="Q35" s="20" t="s">
        <v>303</v>
      </c>
      <c r="R35" s="20"/>
      <c r="S35" s="87"/>
      <c r="T35" s="19"/>
      <c r="U35" s="69"/>
      <c r="V35" s="19"/>
      <c r="W35" s="150"/>
      <c r="X35" s="19"/>
      <c r="Y35" s="19" t="s">
        <v>12</v>
      </c>
      <c r="Z35" s="179" t="s">
        <v>477</v>
      </c>
      <c r="AA35" s="74">
        <v>42865</v>
      </c>
      <c r="AB35" s="19" t="s">
        <v>476</v>
      </c>
      <c r="AC35" s="23">
        <v>7</v>
      </c>
      <c r="AD35" s="23">
        <v>0</v>
      </c>
      <c r="AE35" s="23">
        <v>0</v>
      </c>
      <c r="AF35" s="23"/>
      <c r="AG35" s="23"/>
      <c r="AH35" s="23" t="s">
        <v>515</v>
      </c>
      <c r="AI35" s="19"/>
      <c r="AJ35" s="19" t="s">
        <v>9</v>
      </c>
      <c r="AK35" s="85" t="s">
        <v>309</v>
      </c>
      <c r="AL35" s="85" t="s">
        <v>292</v>
      </c>
      <c r="AM35" s="88"/>
      <c r="AN35" s="88"/>
      <c r="AO35" s="21"/>
      <c r="AP35" s="118"/>
      <c r="AQ35" s="118"/>
      <c r="AR35" s="119"/>
    </row>
    <row r="36" spans="1:45" s="5" customFormat="1" ht="79.2" x14ac:dyDescent="0.25">
      <c r="A36" s="153">
        <v>44</v>
      </c>
      <c r="B36" s="75" t="s">
        <v>232</v>
      </c>
      <c r="C36" s="76" t="s">
        <v>335</v>
      </c>
      <c r="D36" s="76" t="s">
        <v>343</v>
      </c>
      <c r="E36" s="76" t="s">
        <v>361</v>
      </c>
      <c r="F36" s="76"/>
      <c r="G36" s="20"/>
      <c r="H36" s="20"/>
      <c r="I36" s="20"/>
      <c r="J36" s="20"/>
      <c r="K36" s="20" t="s">
        <v>272</v>
      </c>
      <c r="L36" s="195">
        <v>1</v>
      </c>
      <c r="M36" s="68"/>
      <c r="N36" s="20"/>
      <c r="O36" s="20" t="s">
        <v>382</v>
      </c>
      <c r="P36" s="20" t="s">
        <v>404</v>
      </c>
      <c r="Q36" s="20"/>
      <c r="R36" s="20"/>
      <c r="S36" s="87"/>
      <c r="T36" s="19"/>
      <c r="U36" s="69"/>
      <c r="V36" s="19"/>
      <c r="W36" s="150"/>
      <c r="X36" s="19"/>
      <c r="Y36" s="19" t="s">
        <v>12</v>
      </c>
      <c r="Z36" s="179" t="s">
        <v>477</v>
      </c>
      <c r="AA36" s="74">
        <v>42865</v>
      </c>
      <c r="AB36" s="19" t="s">
        <v>476</v>
      </c>
      <c r="AC36" s="23">
        <v>7</v>
      </c>
      <c r="AD36" s="23">
        <v>0</v>
      </c>
      <c r="AE36" s="23">
        <v>0</v>
      </c>
      <c r="AF36" s="23"/>
      <c r="AG36" s="23"/>
      <c r="AH36" s="23"/>
      <c r="AI36" s="19" t="s">
        <v>7</v>
      </c>
      <c r="AJ36" s="19" t="s">
        <v>9</v>
      </c>
      <c r="AK36" s="85" t="s">
        <v>438</v>
      </c>
      <c r="AL36" s="85" t="s">
        <v>439</v>
      </c>
      <c r="AM36" s="88"/>
      <c r="AN36" s="88"/>
      <c r="AO36" s="21"/>
      <c r="AP36" s="118"/>
      <c r="AQ36" s="118"/>
      <c r="AR36" s="119"/>
      <c r="AS36" s="4"/>
    </row>
    <row r="37" spans="1:45" s="5" customFormat="1" ht="158.4" hidden="1" x14ac:dyDescent="0.25">
      <c r="A37" s="153">
        <v>46</v>
      </c>
      <c r="B37" s="75" t="s">
        <v>232</v>
      </c>
      <c r="C37" s="76" t="s">
        <v>335</v>
      </c>
      <c r="D37" s="76" t="s">
        <v>344</v>
      </c>
      <c r="E37" s="76" t="s">
        <v>362</v>
      </c>
      <c r="F37" s="76"/>
      <c r="G37" s="20"/>
      <c r="H37" s="20"/>
      <c r="I37" s="20"/>
      <c r="J37" s="20"/>
      <c r="K37" s="20" t="s">
        <v>245</v>
      </c>
      <c r="L37" s="195">
        <v>1</v>
      </c>
      <c r="M37" s="68"/>
      <c r="N37" s="20"/>
      <c r="O37" s="20"/>
      <c r="P37" s="20" t="s">
        <v>405</v>
      </c>
      <c r="Q37" s="20" t="s">
        <v>419</v>
      </c>
      <c r="R37" s="20"/>
      <c r="S37" s="87"/>
      <c r="T37" s="19"/>
      <c r="U37" s="69"/>
      <c r="V37" s="19"/>
      <c r="W37" s="150"/>
      <c r="X37" s="19"/>
      <c r="Y37" s="19" t="s">
        <v>12</v>
      </c>
      <c r="Z37" s="19" t="s">
        <v>514</v>
      </c>
      <c r="AA37" s="74">
        <v>42907</v>
      </c>
      <c r="AB37" s="19" t="s">
        <v>487</v>
      </c>
      <c r="AC37" s="23">
        <v>5</v>
      </c>
      <c r="AD37" s="23">
        <v>0</v>
      </c>
      <c r="AE37" s="23">
        <v>0</v>
      </c>
      <c r="AF37" s="23"/>
      <c r="AG37" s="23"/>
      <c r="AH37" s="23"/>
      <c r="AI37" s="19" t="s">
        <v>7</v>
      </c>
      <c r="AJ37" s="19" t="s">
        <v>9</v>
      </c>
      <c r="AK37" s="85" t="s">
        <v>438</v>
      </c>
      <c r="AL37" s="85" t="s">
        <v>439</v>
      </c>
      <c r="AM37" s="88"/>
      <c r="AN37" s="88"/>
      <c r="AO37" s="21"/>
      <c r="AP37" s="118"/>
      <c r="AQ37" s="118"/>
      <c r="AR37" s="119"/>
      <c r="AS37" s="4"/>
    </row>
    <row r="38" spans="1:45" s="5" customFormat="1" ht="39.6" hidden="1" x14ac:dyDescent="0.25">
      <c r="A38" s="153">
        <v>47</v>
      </c>
      <c r="B38" s="75" t="s">
        <v>232</v>
      </c>
      <c r="C38" s="76" t="s">
        <v>335</v>
      </c>
      <c r="D38" s="76" t="s">
        <v>345</v>
      </c>
      <c r="E38" s="76" t="s">
        <v>362</v>
      </c>
      <c r="F38" s="76"/>
      <c r="G38" s="20"/>
      <c r="H38" s="20"/>
      <c r="I38" s="20"/>
      <c r="J38" s="20"/>
      <c r="K38" s="20" t="s">
        <v>272</v>
      </c>
      <c r="L38" s="195">
        <v>1</v>
      </c>
      <c r="M38" s="68"/>
      <c r="N38" s="20"/>
      <c r="O38" s="20" t="s">
        <v>383</v>
      </c>
      <c r="P38" s="20" t="s">
        <v>406</v>
      </c>
      <c r="Q38" s="20"/>
      <c r="R38" s="20"/>
      <c r="S38" s="87"/>
      <c r="T38" s="19"/>
      <c r="U38" s="69"/>
      <c r="V38" s="19"/>
      <c r="W38" s="150"/>
      <c r="X38" s="19"/>
      <c r="Y38" s="19" t="s">
        <v>12</v>
      </c>
      <c r="Z38" s="179" t="s">
        <v>477</v>
      </c>
      <c r="AA38" s="74">
        <v>42865</v>
      </c>
      <c r="AB38" s="19" t="s">
        <v>476</v>
      </c>
      <c r="AC38" s="23">
        <v>7</v>
      </c>
      <c r="AD38" s="23">
        <v>0</v>
      </c>
      <c r="AE38" s="23">
        <v>0</v>
      </c>
      <c r="AF38" s="23"/>
      <c r="AG38" s="23"/>
      <c r="AH38" s="23"/>
      <c r="AI38" s="19" t="s">
        <v>7</v>
      </c>
      <c r="AJ38" s="19" t="s">
        <v>9</v>
      </c>
      <c r="AK38" s="85" t="s">
        <v>438</v>
      </c>
      <c r="AL38" s="85" t="s">
        <v>439</v>
      </c>
      <c r="AM38" s="88"/>
      <c r="AN38" s="88"/>
      <c r="AO38" s="21"/>
      <c r="AP38" s="118"/>
      <c r="AQ38" s="118"/>
      <c r="AR38" s="119"/>
    </row>
    <row r="39" spans="1:45" s="5" customFormat="1" ht="26.4" x14ac:dyDescent="0.25">
      <c r="A39" s="153">
        <v>67</v>
      </c>
      <c r="B39" s="75" t="s">
        <v>232</v>
      </c>
      <c r="C39" s="76" t="s">
        <v>335</v>
      </c>
      <c r="D39" s="76"/>
      <c r="E39" s="76"/>
      <c r="F39" s="76"/>
      <c r="G39" s="20"/>
      <c r="H39" s="20"/>
      <c r="I39" s="20"/>
      <c r="J39" s="20"/>
      <c r="K39" s="20" t="s">
        <v>235</v>
      </c>
      <c r="L39" s="195">
        <v>1</v>
      </c>
      <c r="M39" s="68"/>
      <c r="N39" s="20"/>
      <c r="O39" s="20"/>
      <c r="P39" s="20"/>
      <c r="Q39" s="20" t="s">
        <v>437</v>
      </c>
      <c r="R39" s="20"/>
      <c r="S39" s="87"/>
      <c r="T39" s="19" t="s">
        <v>491</v>
      </c>
      <c r="U39" s="69"/>
      <c r="V39" s="19"/>
      <c r="W39" s="150"/>
      <c r="X39" s="19"/>
      <c r="Y39" s="19" t="s">
        <v>12</v>
      </c>
      <c r="Z39" s="19" t="s">
        <v>492</v>
      </c>
      <c r="AA39" s="74">
        <v>42893</v>
      </c>
      <c r="AB39" s="19" t="s">
        <v>493</v>
      </c>
      <c r="AC39" s="23">
        <v>4</v>
      </c>
      <c r="AD39" s="23">
        <v>0</v>
      </c>
      <c r="AE39" s="23">
        <v>0</v>
      </c>
      <c r="AF39" s="23"/>
      <c r="AG39" s="23"/>
      <c r="AH39" s="23"/>
      <c r="AI39" s="19"/>
      <c r="AJ39" s="19" t="s">
        <v>9</v>
      </c>
      <c r="AK39" s="85" t="s">
        <v>438</v>
      </c>
      <c r="AL39" s="85" t="s">
        <v>439</v>
      </c>
      <c r="AM39" s="88"/>
      <c r="AN39" s="88"/>
      <c r="AO39" s="21"/>
      <c r="AP39" s="118"/>
      <c r="AQ39" s="118"/>
      <c r="AR39" s="119"/>
    </row>
    <row r="40" spans="1:45" s="5" customFormat="1" ht="52.8" x14ac:dyDescent="0.25">
      <c r="A40" s="153">
        <v>30</v>
      </c>
      <c r="B40" s="75" t="s">
        <v>321</v>
      </c>
      <c r="C40" s="76" t="s">
        <v>323</v>
      </c>
      <c r="D40" s="76"/>
      <c r="E40" s="76" t="s">
        <v>325</v>
      </c>
      <c r="F40" s="76"/>
      <c r="G40" s="20"/>
      <c r="H40" s="20"/>
      <c r="I40" s="20"/>
      <c r="J40" s="20"/>
      <c r="K40" s="20" t="s">
        <v>235</v>
      </c>
      <c r="L40" s="195">
        <v>1</v>
      </c>
      <c r="M40" s="68"/>
      <c r="N40" s="20"/>
      <c r="O40" s="20" t="s">
        <v>327</v>
      </c>
      <c r="P40" s="20" t="s">
        <v>329</v>
      </c>
      <c r="Q40" s="20" t="s">
        <v>331</v>
      </c>
      <c r="R40" s="20"/>
      <c r="S40" s="87"/>
      <c r="T40" s="19" t="s">
        <v>491</v>
      </c>
      <c r="U40" s="69"/>
      <c r="V40" s="19"/>
      <c r="W40" s="150"/>
      <c r="X40" s="19"/>
      <c r="Y40" s="19" t="s">
        <v>13</v>
      </c>
      <c r="Z40" s="19" t="s">
        <v>495</v>
      </c>
      <c r="AA40" s="74">
        <v>42893</v>
      </c>
      <c r="AB40" s="19" t="s">
        <v>493</v>
      </c>
      <c r="AC40" s="23">
        <v>4</v>
      </c>
      <c r="AD40" s="23">
        <v>0</v>
      </c>
      <c r="AE40" s="23">
        <v>0</v>
      </c>
      <c r="AF40" s="23"/>
      <c r="AG40" s="23"/>
      <c r="AH40" s="23"/>
      <c r="AI40" s="19" t="s">
        <v>7</v>
      </c>
      <c r="AJ40" s="19" t="s">
        <v>9</v>
      </c>
      <c r="AK40" s="85" t="s">
        <v>243</v>
      </c>
      <c r="AL40" s="85" t="s">
        <v>332</v>
      </c>
      <c r="AM40" s="88"/>
      <c r="AN40" s="88"/>
      <c r="AO40" s="21"/>
      <c r="AP40" s="118"/>
      <c r="AQ40" s="118"/>
      <c r="AR40" s="119"/>
    </row>
    <row r="41" spans="1:45" s="5" customFormat="1" ht="66" hidden="1" x14ac:dyDescent="0.25">
      <c r="A41" s="153">
        <v>48</v>
      </c>
      <c r="B41" s="75" t="s">
        <v>232</v>
      </c>
      <c r="C41" s="76" t="s">
        <v>298</v>
      </c>
      <c r="D41" s="76" t="s">
        <v>346</v>
      </c>
      <c r="E41" s="76" t="s">
        <v>363</v>
      </c>
      <c r="F41" s="76"/>
      <c r="G41" s="20"/>
      <c r="H41" s="20"/>
      <c r="I41" s="20"/>
      <c r="J41" s="20"/>
      <c r="K41" s="20" t="s">
        <v>272</v>
      </c>
      <c r="L41" s="195">
        <v>1</v>
      </c>
      <c r="M41" s="68"/>
      <c r="N41" s="20"/>
      <c r="O41" s="20" t="s">
        <v>384</v>
      </c>
      <c r="P41" s="20" t="s">
        <v>407</v>
      </c>
      <c r="Q41" s="20" t="s">
        <v>420</v>
      </c>
      <c r="R41" s="20"/>
      <c r="S41" s="87"/>
      <c r="T41" s="19"/>
      <c r="U41" s="69"/>
      <c r="V41" s="19"/>
      <c r="W41" s="150"/>
      <c r="X41" s="19"/>
      <c r="Y41" s="19" t="s">
        <v>12</v>
      </c>
      <c r="Z41" s="179" t="s">
        <v>477</v>
      </c>
      <c r="AA41" s="74">
        <v>42865</v>
      </c>
      <c r="AB41" s="19" t="s">
        <v>476</v>
      </c>
      <c r="AC41" s="23">
        <v>7</v>
      </c>
      <c r="AD41" s="23">
        <v>0</v>
      </c>
      <c r="AE41" s="23">
        <v>0</v>
      </c>
      <c r="AF41" s="23"/>
      <c r="AG41" s="23"/>
      <c r="AH41" s="23"/>
      <c r="AI41" s="19" t="s">
        <v>7</v>
      </c>
      <c r="AJ41" s="19" t="s">
        <v>9</v>
      </c>
      <c r="AK41" s="85" t="s">
        <v>438</v>
      </c>
      <c r="AL41" s="85" t="s">
        <v>439</v>
      </c>
      <c r="AM41" s="88"/>
      <c r="AN41" s="88"/>
      <c r="AO41" s="21"/>
      <c r="AP41" s="118"/>
      <c r="AQ41" s="118"/>
      <c r="AR41" s="119"/>
    </row>
    <row r="42" spans="1:45" s="5" customFormat="1" ht="105.6" x14ac:dyDescent="0.25">
      <c r="A42" s="153">
        <v>51</v>
      </c>
      <c r="B42" s="75" t="s">
        <v>232</v>
      </c>
      <c r="C42" s="76" t="s">
        <v>298</v>
      </c>
      <c r="D42" s="76" t="s">
        <v>349</v>
      </c>
      <c r="E42" s="76" t="s">
        <v>365</v>
      </c>
      <c r="F42" s="76"/>
      <c r="G42" s="20"/>
      <c r="H42" s="20"/>
      <c r="I42" s="20"/>
      <c r="J42" s="20"/>
      <c r="K42" s="20" t="s">
        <v>235</v>
      </c>
      <c r="L42" s="195">
        <v>1</v>
      </c>
      <c r="M42" s="68"/>
      <c r="N42" s="20"/>
      <c r="O42" s="20" t="s">
        <v>386</v>
      </c>
      <c r="P42" s="20"/>
      <c r="Q42" s="20" t="s">
        <v>423</v>
      </c>
      <c r="R42" s="20"/>
      <c r="S42" s="87"/>
      <c r="T42" s="19"/>
      <c r="U42" s="69"/>
      <c r="V42" s="19"/>
      <c r="W42" s="150"/>
      <c r="X42" s="19"/>
      <c r="Y42" s="19"/>
      <c r="Z42" s="19" t="s">
        <v>516</v>
      </c>
      <c r="AA42" s="74">
        <v>42949</v>
      </c>
      <c r="AB42" s="19" t="s">
        <v>510</v>
      </c>
      <c r="AC42" s="23">
        <v>4</v>
      </c>
      <c r="AD42" s="23">
        <v>0</v>
      </c>
      <c r="AE42" s="23">
        <v>0</v>
      </c>
      <c r="AF42" s="23"/>
      <c r="AG42" s="23"/>
      <c r="AH42" s="23"/>
      <c r="AI42" s="19" t="s">
        <v>7</v>
      </c>
      <c r="AJ42" s="19" t="s">
        <v>9</v>
      </c>
      <c r="AK42" s="85" t="s">
        <v>438</v>
      </c>
      <c r="AL42" s="85" t="s">
        <v>439</v>
      </c>
      <c r="AM42" s="88"/>
      <c r="AN42" s="88"/>
      <c r="AO42" s="21"/>
      <c r="AP42" s="118"/>
      <c r="AQ42" s="118"/>
      <c r="AR42" s="119"/>
    </row>
    <row r="43" spans="1:45" s="5" customFormat="1" ht="52.8" x14ac:dyDescent="0.25">
      <c r="A43" s="153">
        <v>52</v>
      </c>
      <c r="B43" s="75" t="s">
        <v>232</v>
      </c>
      <c r="C43" s="76" t="s">
        <v>298</v>
      </c>
      <c r="D43" s="76" t="s">
        <v>349</v>
      </c>
      <c r="E43" s="76" t="s">
        <v>366</v>
      </c>
      <c r="F43" s="76"/>
      <c r="G43" s="20"/>
      <c r="H43" s="20"/>
      <c r="I43" s="20"/>
      <c r="J43" s="20"/>
      <c r="K43" s="20" t="s">
        <v>302</v>
      </c>
      <c r="L43" s="195">
        <v>1</v>
      </c>
      <c r="M43" s="68"/>
      <c r="N43" s="20"/>
      <c r="O43" s="20" t="s">
        <v>387</v>
      </c>
      <c r="P43" s="20"/>
      <c r="Q43" s="20" t="s">
        <v>424</v>
      </c>
      <c r="R43" s="20"/>
      <c r="S43" s="87"/>
      <c r="T43" s="19"/>
      <c r="U43" s="69"/>
      <c r="V43" s="19" t="s">
        <v>520</v>
      </c>
      <c r="W43" s="150"/>
      <c r="X43" s="19"/>
      <c r="Y43" s="19" t="s">
        <v>12</v>
      </c>
      <c r="Z43" s="19" t="s">
        <v>640</v>
      </c>
      <c r="AA43" s="74">
        <v>42949</v>
      </c>
      <c r="AB43" s="19" t="s">
        <v>510</v>
      </c>
      <c r="AC43" s="23">
        <v>4</v>
      </c>
      <c r="AD43" s="23">
        <v>0</v>
      </c>
      <c r="AE43" s="23">
        <v>0</v>
      </c>
      <c r="AF43" s="23"/>
      <c r="AG43" s="23"/>
      <c r="AH43" s="23"/>
      <c r="AI43" s="19" t="s">
        <v>7</v>
      </c>
      <c r="AJ43" s="19" t="s">
        <v>9</v>
      </c>
      <c r="AK43" s="85" t="s">
        <v>438</v>
      </c>
      <c r="AL43" s="85" t="s">
        <v>439</v>
      </c>
      <c r="AM43" s="88"/>
      <c r="AN43" s="88"/>
      <c r="AO43" s="21"/>
      <c r="AP43" s="118"/>
      <c r="AQ43" s="118"/>
      <c r="AR43" s="119"/>
    </row>
    <row r="44" spans="1:45" s="5" customFormat="1" ht="26.4" hidden="1" x14ac:dyDescent="0.25">
      <c r="A44" s="153">
        <v>53</v>
      </c>
      <c r="B44" s="75" t="s">
        <v>232</v>
      </c>
      <c r="C44" s="76" t="s">
        <v>298</v>
      </c>
      <c r="D44" s="76" t="s">
        <v>350</v>
      </c>
      <c r="E44" s="76" t="s">
        <v>367</v>
      </c>
      <c r="F44" s="76"/>
      <c r="G44" s="20"/>
      <c r="H44" s="20"/>
      <c r="I44" s="20"/>
      <c r="J44" s="20"/>
      <c r="K44" s="20" t="s">
        <v>272</v>
      </c>
      <c r="L44" s="195">
        <v>1</v>
      </c>
      <c r="M44" s="68"/>
      <c r="N44" s="20"/>
      <c r="O44" s="20" t="s">
        <v>388</v>
      </c>
      <c r="P44" s="20"/>
      <c r="Q44" s="20" t="s">
        <v>425</v>
      </c>
      <c r="R44" s="20"/>
      <c r="S44" s="87"/>
      <c r="T44" s="19"/>
      <c r="U44" s="69"/>
      <c r="V44" s="19"/>
      <c r="W44" s="150"/>
      <c r="X44" s="19"/>
      <c r="Y44" s="19" t="s">
        <v>12</v>
      </c>
      <c r="Z44" s="179" t="s">
        <v>477</v>
      </c>
      <c r="AA44" s="74">
        <v>42865</v>
      </c>
      <c r="AB44" s="19" t="s">
        <v>476</v>
      </c>
      <c r="AC44" s="23">
        <v>7</v>
      </c>
      <c r="AD44" s="23">
        <v>0</v>
      </c>
      <c r="AE44" s="23">
        <v>0</v>
      </c>
      <c r="AF44" s="23"/>
      <c r="AG44" s="23"/>
      <c r="AH44" s="23"/>
      <c r="AI44" s="19" t="s">
        <v>7</v>
      </c>
      <c r="AJ44" s="19" t="s">
        <v>9</v>
      </c>
      <c r="AK44" s="85" t="s">
        <v>438</v>
      </c>
      <c r="AL44" s="85" t="s">
        <v>439</v>
      </c>
      <c r="AM44" s="88"/>
      <c r="AN44" s="88"/>
      <c r="AO44" s="21"/>
      <c r="AP44" s="118"/>
      <c r="AQ44" s="118"/>
      <c r="AR44" s="119"/>
    </row>
    <row r="45" spans="1:45" s="5" customFormat="1" ht="145.19999999999999" x14ac:dyDescent="0.25">
      <c r="A45" s="153">
        <v>55</v>
      </c>
      <c r="B45" s="75" t="s">
        <v>232</v>
      </c>
      <c r="C45" s="76" t="s">
        <v>298</v>
      </c>
      <c r="D45" s="76" t="s">
        <v>351</v>
      </c>
      <c r="E45" s="76" t="s">
        <v>368</v>
      </c>
      <c r="F45" s="76"/>
      <c r="G45" s="20"/>
      <c r="H45" s="20"/>
      <c r="I45" s="20"/>
      <c r="J45" s="20"/>
      <c r="K45" s="20" t="s">
        <v>302</v>
      </c>
      <c r="L45" s="195">
        <v>1</v>
      </c>
      <c r="M45" s="68"/>
      <c r="N45" s="20"/>
      <c r="O45" s="20" t="s">
        <v>390</v>
      </c>
      <c r="P45" s="20"/>
      <c r="Q45" s="20" t="s">
        <v>427</v>
      </c>
      <c r="R45" s="20"/>
      <c r="S45" s="87"/>
      <c r="T45" s="19"/>
      <c r="U45" s="69"/>
      <c r="V45" s="19" t="s">
        <v>520</v>
      </c>
      <c r="W45" s="150"/>
      <c r="X45" s="19"/>
      <c r="Y45" s="19" t="s">
        <v>13</v>
      </c>
      <c r="Z45" s="19" t="s">
        <v>642</v>
      </c>
      <c r="AA45" s="74">
        <v>42949</v>
      </c>
      <c r="AB45" s="19" t="s">
        <v>510</v>
      </c>
      <c r="AC45" s="23">
        <v>4</v>
      </c>
      <c r="AD45" s="23">
        <v>0</v>
      </c>
      <c r="AE45" s="23">
        <v>0</v>
      </c>
      <c r="AF45" s="23"/>
      <c r="AG45" s="23"/>
      <c r="AH45" s="23"/>
      <c r="AI45" s="19" t="s">
        <v>7</v>
      </c>
      <c r="AJ45" s="19" t="s">
        <v>9</v>
      </c>
      <c r="AK45" s="85" t="s">
        <v>438</v>
      </c>
      <c r="AL45" s="85" t="s">
        <v>439</v>
      </c>
      <c r="AM45" s="88"/>
      <c r="AN45" s="88"/>
      <c r="AO45" s="21"/>
      <c r="AP45" s="118"/>
      <c r="AQ45" s="118"/>
      <c r="AR45" s="119"/>
    </row>
    <row r="46" spans="1:45" s="5" customFormat="1" ht="39.6" hidden="1" x14ac:dyDescent="0.25">
      <c r="A46" s="153">
        <v>57</v>
      </c>
      <c r="B46" s="75" t="s">
        <v>232</v>
      </c>
      <c r="C46" s="76" t="s">
        <v>298</v>
      </c>
      <c r="D46" s="76" t="s">
        <v>351</v>
      </c>
      <c r="E46" s="76" t="s">
        <v>368</v>
      </c>
      <c r="F46" s="76"/>
      <c r="G46" s="20"/>
      <c r="H46" s="20"/>
      <c r="I46" s="20"/>
      <c r="J46" s="20"/>
      <c r="K46" s="20" t="s">
        <v>272</v>
      </c>
      <c r="L46" s="195">
        <v>1</v>
      </c>
      <c r="M46" s="68"/>
      <c r="N46" s="20"/>
      <c r="O46" s="20" t="s">
        <v>392</v>
      </c>
      <c r="P46" s="20"/>
      <c r="Q46" s="20" t="s">
        <v>429</v>
      </c>
      <c r="R46" s="20"/>
      <c r="S46" s="87"/>
      <c r="T46" s="19"/>
      <c r="U46" s="69"/>
      <c r="V46" s="19"/>
      <c r="W46" s="150"/>
      <c r="X46" s="19"/>
      <c r="Y46" s="19" t="s">
        <v>12</v>
      </c>
      <c r="Z46" s="179" t="s">
        <v>477</v>
      </c>
      <c r="AA46" s="74">
        <v>42865</v>
      </c>
      <c r="AB46" s="19" t="s">
        <v>476</v>
      </c>
      <c r="AC46" s="23">
        <v>7</v>
      </c>
      <c r="AD46" s="23">
        <v>0</v>
      </c>
      <c r="AE46" s="23">
        <v>0</v>
      </c>
      <c r="AF46" s="23"/>
      <c r="AG46" s="23"/>
      <c r="AH46" s="23"/>
      <c r="AI46" s="19" t="s">
        <v>7</v>
      </c>
      <c r="AJ46" s="19" t="s">
        <v>9</v>
      </c>
      <c r="AK46" s="85" t="s">
        <v>438</v>
      </c>
      <c r="AL46" s="85" t="s">
        <v>439</v>
      </c>
      <c r="AM46" s="88"/>
      <c r="AN46" s="88"/>
      <c r="AO46" s="21"/>
      <c r="AP46" s="118"/>
      <c r="AQ46" s="118"/>
      <c r="AR46" s="119"/>
    </row>
    <row r="47" spans="1:45" s="5" customFormat="1" ht="66" x14ac:dyDescent="0.25">
      <c r="A47" s="153">
        <v>58</v>
      </c>
      <c r="B47" s="75" t="s">
        <v>232</v>
      </c>
      <c r="C47" s="76" t="s">
        <v>298</v>
      </c>
      <c r="D47" s="76" t="s">
        <v>352</v>
      </c>
      <c r="E47" s="76" t="s">
        <v>369</v>
      </c>
      <c r="F47" s="76"/>
      <c r="G47" s="20"/>
      <c r="H47" s="20"/>
      <c r="I47" s="20"/>
      <c r="J47" s="20"/>
      <c r="K47" s="20" t="s">
        <v>235</v>
      </c>
      <c r="L47" s="195">
        <v>1</v>
      </c>
      <c r="M47" s="68"/>
      <c r="N47" s="20"/>
      <c r="O47" s="20" t="s">
        <v>393</v>
      </c>
      <c r="P47" s="20"/>
      <c r="Q47" s="20" t="s">
        <v>430</v>
      </c>
      <c r="R47" s="20"/>
      <c r="S47" s="87"/>
      <c r="T47" s="19"/>
      <c r="U47" s="69"/>
      <c r="V47" s="19"/>
      <c r="W47" s="150"/>
      <c r="X47" s="19"/>
      <c r="Y47" s="19"/>
      <c r="Z47" s="19" t="s">
        <v>517</v>
      </c>
      <c r="AA47" s="74"/>
      <c r="AB47" s="19"/>
      <c r="AC47" s="23"/>
      <c r="AD47" s="23"/>
      <c r="AE47" s="23"/>
      <c r="AF47" s="23"/>
      <c r="AG47" s="23"/>
      <c r="AH47" s="23"/>
      <c r="AI47" s="19" t="s">
        <v>7</v>
      </c>
      <c r="AJ47" s="19" t="s">
        <v>9</v>
      </c>
      <c r="AK47" s="85" t="s">
        <v>438</v>
      </c>
      <c r="AL47" s="85" t="s">
        <v>439</v>
      </c>
      <c r="AM47" s="88"/>
      <c r="AN47" s="88"/>
      <c r="AO47" s="21"/>
      <c r="AP47" s="118"/>
      <c r="AQ47" s="118"/>
      <c r="AR47" s="119"/>
    </row>
    <row r="48" spans="1:45" s="5" customFormat="1" ht="118.8" x14ac:dyDescent="0.25">
      <c r="A48" s="153">
        <v>59</v>
      </c>
      <c r="B48" s="75" t="s">
        <v>232</v>
      </c>
      <c r="C48" s="76" t="s">
        <v>298</v>
      </c>
      <c r="D48" s="76" t="s">
        <v>352</v>
      </c>
      <c r="E48" s="76" t="s">
        <v>369</v>
      </c>
      <c r="F48" s="76"/>
      <c r="G48" s="20"/>
      <c r="H48" s="20"/>
      <c r="I48" s="20"/>
      <c r="J48" s="20"/>
      <c r="K48" s="20" t="s">
        <v>302</v>
      </c>
      <c r="L48" s="195">
        <v>1</v>
      </c>
      <c r="M48" s="68"/>
      <c r="N48" s="20"/>
      <c r="O48" s="20"/>
      <c r="P48" s="20"/>
      <c r="Q48" s="20" t="s">
        <v>431</v>
      </c>
      <c r="R48" s="20"/>
      <c r="S48" s="87"/>
      <c r="T48" s="19"/>
      <c r="U48" s="69"/>
      <c r="V48" s="19"/>
      <c r="W48" s="150"/>
      <c r="X48" s="19"/>
      <c r="Y48" s="19"/>
      <c r="Z48" s="19" t="s">
        <v>517</v>
      </c>
      <c r="AA48" s="74"/>
      <c r="AB48" s="19"/>
      <c r="AC48" s="23"/>
      <c r="AD48" s="23"/>
      <c r="AE48" s="23"/>
      <c r="AF48" s="23"/>
      <c r="AG48" s="23"/>
      <c r="AH48" s="23"/>
      <c r="AI48" s="19" t="s">
        <v>7</v>
      </c>
      <c r="AJ48" s="19" t="s">
        <v>9</v>
      </c>
      <c r="AK48" s="85" t="s">
        <v>438</v>
      </c>
      <c r="AL48" s="85" t="s">
        <v>439</v>
      </c>
      <c r="AM48" s="88"/>
      <c r="AN48" s="88"/>
      <c r="AO48" s="21"/>
      <c r="AP48" s="118"/>
      <c r="AQ48" s="118"/>
      <c r="AR48" s="119"/>
    </row>
    <row r="49" spans="1:44" s="5" customFormat="1" ht="79.2" hidden="1" x14ac:dyDescent="0.25">
      <c r="A49" s="153">
        <v>60</v>
      </c>
      <c r="B49" s="75" t="s">
        <v>232</v>
      </c>
      <c r="C49" s="76" t="s">
        <v>298</v>
      </c>
      <c r="D49" s="76" t="s">
        <v>353</v>
      </c>
      <c r="E49" s="76" t="s">
        <v>369</v>
      </c>
      <c r="F49" s="76"/>
      <c r="G49" s="20"/>
      <c r="H49" s="20"/>
      <c r="I49" s="20"/>
      <c r="J49" s="20"/>
      <c r="K49" s="20" t="s">
        <v>272</v>
      </c>
      <c r="L49" s="195">
        <v>1</v>
      </c>
      <c r="M49" s="68"/>
      <c r="N49" s="20"/>
      <c r="O49" s="20" t="s">
        <v>394</v>
      </c>
      <c r="P49" s="20" t="s">
        <v>408</v>
      </c>
      <c r="Q49" s="20"/>
      <c r="R49" s="20"/>
      <c r="S49" s="87"/>
      <c r="T49" s="19"/>
      <c r="U49" s="69"/>
      <c r="V49" s="19"/>
      <c r="W49" s="150"/>
      <c r="X49" s="19"/>
      <c r="Y49" s="19" t="s">
        <v>12</v>
      </c>
      <c r="Z49" s="179" t="s">
        <v>477</v>
      </c>
      <c r="AA49" s="74">
        <v>42865</v>
      </c>
      <c r="AB49" s="19" t="s">
        <v>476</v>
      </c>
      <c r="AC49" s="23">
        <v>7</v>
      </c>
      <c r="AD49" s="23">
        <v>0</v>
      </c>
      <c r="AE49" s="23">
        <v>0</v>
      </c>
      <c r="AF49" s="23"/>
      <c r="AG49" s="23"/>
      <c r="AH49" s="23"/>
      <c r="AI49" s="19" t="s">
        <v>7</v>
      </c>
      <c r="AJ49" s="19" t="s">
        <v>9</v>
      </c>
      <c r="AK49" s="85" t="s">
        <v>438</v>
      </c>
      <c r="AL49" s="85" t="s">
        <v>439</v>
      </c>
      <c r="AM49" s="88"/>
      <c r="AN49" s="88"/>
      <c r="AO49" s="21"/>
      <c r="AP49" s="118"/>
      <c r="AQ49" s="118"/>
      <c r="AR49" s="119"/>
    </row>
    <row r="50" spans="1:44" s="5" customFormat="1" ht="39.6" x14ac:dyDescent="0.25">
      <c r="A50" s="153">
        <v>62</v>
      </c>
      <c r="B50" s="75" t="s">
        <v>232</v>
      </c>
      <c r="C50" s="76" t="s">
        <v>298</v>
      </c>
      <c r="D50" s="76" t="s">
        <v>354</v>
      </c>
      <c r="E50" s="76" t="s">
        <v>370</v>
      </c>
      <c r="F50" s="76"/>
      <c r="G50" s="20"/>
      <c r="H50" s="20"/>
      <c r="I50" s="20"/>
      <c r="J50" s="20"/>
      <c r="K50" s="20" t="s">
        <v>245</v>
      </c>
      <c r="L50" s="195">
        <v>1</v>
      </c>
      <c r="M50" s="68"/>
      <c r="N50" s="20"/>
      <c r="O50" s="20" t="s">
        <v>396</v>
      </c>
      <c r="P50" s="20" t="s">
        <v>409</v>
      </c>
      <c r="Q50" s="20"/>
      <c r="R50" s="20"/>
      <c r="S50" s="87"/>
      <c r="T50" s="19"/>
      <c r="U50" s="69"/>
      <c r="V50" s="19" t="s">
        <v>520</v>
      </c>
      <c r="W50" s="150"/>
      <c r="X50" s="19"/>
      <c r="Y50" s="19" t="s">
        <v>12</v>
      </c>
      <c r="Z50" s="19" t="s">
        <v>641</v>
      </c>
      <c r="AA50" s="74">
        <v>42949</v>
      </c>
      <c r="AB50" s="19" t="s">
        <v>510</v>
      </c>
      <c r="AC50" s="23">
        <v>4</v>
      </c>
      <c r="AD50" s="23">
        <v>0</v>
      </c>
      <c r="AE50" s="23">
        <v>0</v>
      </c>
      <c r="AF50" s="23"/>
      <c r="AG50" s="23"/>
      <c r="AH50" s="23"/>
      <c r="AI50" s="19" t="s">
        <v>7</v>
      </c>
      <c r="AJ50" s="19" t="s">
        <v>9</v>
      </c>
      <c r="AK50" s="85" t="s">
        <v>438</v>
      </c>
      <c r="AL50" s="85" t="s">
        <v>439</v>
      </c>
      <c r="AM50" s="88"/>
      <c r="AN50" s="88"/>
      <c r="AO50" s="21"/>
      <c r="AP50" s="118"/>
      <c r="AQ50" s="118"/>
      <c r="AR50" s="119"/>
    </row>
    <row r="51" spans="1:44" s="5" customFormat="1" ht="145.19999999999999" x14ac:dyDescent="0.25">
      <c r="A51" s="153">
        <v>63</v>
      </c>
      <c r="B51" s="75" t="s">
        <v>232</v>
      </c>
      <c r="C51" s="76" t="s">
        <v>298</v>
      </c>
      <c r="D51" s="76" t="s">
        <v>354</v>
      </c>
      <c r="E51" s="76" t="s">
        <v>370</v>
      </c>
      <c r="F51" s="76"/>
      <c r="G51" s="20"/>
      <c r="H51" s="20"/>
      <c r="I51" s="20"/>
      <c r="J51" s="20"/>
      <c r="K51" s="20" t="s">
        <v>235</v>
      </c>
      <c r="L51" s="195">
        <v>1</v>
      </c>
      <c r="M51" s="68"/>
      <c r="N51" s="20"/>
      <c r="O51" s="20" t="s">
        <v>397</v>
      </c>
      <c r="P51" s="20"/>
      <c r="Q51" s="20" t="s">
        <v>433</v>
      </c>
      <c r="R51" s="20"/>
      <c r="S51" s="87"/>
      <c r="T51" s="19"/>
      <c r="U51" s="69"/>
      <c r="V51" s="19"/>
      <c r="W51" s="150"/>
      <c r="X51" s="19"/>
      <c r="Y51" s="19"/>
      <c r="Z51" s="19" t="s">
        <v>517</v>
      </c>
      <c r="AA51" s="74"/>
      <c r="AB51" s="19"/>
      <c r="AC51" s="23"/>
      <c r="AD51" s="23"/>
      <c r="AE51" s="23"/>
      <c r="AF51" s="23"/>
      <c r="AG51" s="23"/>
      <c r="AH51" s="23"/>
      <c r="AI51" s="19" t="s">
        <v>7</v>
      </c>
      <c r="AJ51" s="19" t="s">
        <v>9</v>
      </c>
      <c r="AK51" s="85" t="s">
        <v>438</v>
      </c>
      <c r="AL51" s="85" t="s">
        <v>439</v>
      </c>
      <c r="AM51" s="88"/>
      <c r="AN51" s="88"/>
      <c r="AO51" s="21"/>
      <c r="AP51" s="118"/>
      <c r="AQ51" s="118"/>
      <c r="AR51" s="119"/>
    </row>
    <row r="52" spans="1:44" s="5" customFormat="1" ht="79.2" hidden="1" x14ac:dyDescent="0.25">
      <c r="A52" s="153">
        <v>64</v>
      </c>
      <c r="B52" s="75" t="s">
        <v>232</v>
      </c>
      <c r="C52" s="76" t="s">
        <v>298</v>
      </c>
      <c r="D52" s="76" t="s">
        <v>355</v>
      </c>
      <c r="E52" s="76" t="s">
        <v>370</v>
      </c>
      <c r="F52" s="76"/>
      <c r="G52" s="20"/>
      <c r="H52" s="20"/>
      <c r="I52" s="20"/>
      <c r="J52" s="20"/>
      <c r="K52" s="20" t="s">
        <v>272</v>
      </c>
      <c r="L52" s="195">
        <v>1</v>
      </c>
      <c r="M52" s="68"/>
      <c r="N52" s="20"/>
      <c r="O52" s="20" t="s">
        <v>398</v>
      </c>
      <c r="P52" s="20"/>
      <c r="Q52" s="20" t="s">
        <v>434</v>
      </c>
      <c r="R52" s="20"/>
      <c r="S52" s="87"/>
      <c r="T52" s="19"/>
      <c r="U52" s="69"/>
      <c r="V52" s="19"/>
      <c r="W52" s="150"/>
      <c r="X52" s="19"/>
      <c r="Y52" s="19" t="s">
        <v>12</v>
      </c>
      <c r="Z52" s="179" t="s">
        <v>477</v>
      </c>
      <c r="AA52" s="74">
        <v>42865</v>
      </c>
      <c r="AB52" s="19" t="s">
        <v>476</v>
      </c>
      <c r="AC52" s="23">
        <v>7</v>
      </c>
      <c r="AD52" s="23">
        <v>0</v>
      </c>
      <c r="AE52" s="23">
        <v>0</v>
      </c>
      <c r="AF52" s="23"/>
      <c r="AG52" s="23"/>
      <c r="AH52" s="23"/>
      <c r="AI52" s="19" t="s">
        <v>7</v>
      </c>
      <c r="AJ52" s="19" t="s">
        <v>9</v>
      </c>
      <c r="AK52" s="85" t="s">
        <v>438</v>
      </c>
      <c r="AL52" s="85" t="s">
        <v>439</v>
      </c>
      <c r="AM52" s="88"/>
      <c r="AN52" s="88"/>
      <c r="AO52" s="21"/>
      <c r="AP52" s="118"/>
      <c r="AQ52" s="118"/>
      <c r="AR52" s="119"/>
    </row>
    <row r="53" spans="1:44" s="5" customFormat="1" ht="303.60000000000002" x14ac:dyDescent="0.25">
      <c r="A53" s="153">
        <v>65</v>
      </c>
      <c r="B53" s="75" t="s">
        <v>232</v>
      </c>
      <c r="C53" s="76" t="s">
        <v>298</v>
      </c>
      <c r="D53" s="76" t="s">
        <v>356</v>
      </c>
      <c r="E53" s="76" t="s">
        <v>371</v>
      </c>
      <c r="F53" s="76"/>
      <c r="G53" s="20"/>
      <c r="H53" s="20"/>
      <c r="I53" s="20"/>
      <c r="J53" s="20"/>
      <c r="K53" s="20" t="s">
        <v>235</v>
      </c>
      <c r="L53" s="195">
        <v>1</v>
      </c>
      <c r="M53" s="68"/>
      <c r="N53" s="20"/>
      <c r="O53" s="20" t="s">
        <v>399</v>
      </c>
      <c r="P53" s="20"/>
      <c r="Q53" s="20" t="s">
        <v>435</v>
      </c>
      <c r="R53" s="20"/>
      <c r="S53" s="87"/>
      <c r="T53" s="19"/>
      <c r="U53" s="69"/>
      <c r="V53" s="19"/>
      <c r="W53" s="150"/>
      <c r="X53" s="19"/>
      <c r="Y53" s="19" t="s">
        <v>14</v>
      </c>
      <c r="Z53" s="19" t="s">
        <v>526</v>
      </c>
      <c r="AA53" s="74">
        <v>42928</v>
      </c>
      <c r="AB53" s="19" t="s">
        <v>519</v>
      </c>
      <c r="AC53" s="23">
        <v>5</v>
      </c>
      <c r="AD53" s="23">
        <v>0</v>
      </c>
      <c r="AE53" s="23">
        <v>0</v>
      </c>
      <c r="AF53" s="23"/>
      <c r="AG53" s="23"/>
      <c r="AH53" s="23" t="s">
        <v>438</v>
      </c>
      <c r="AI53" s="19" t="s">
        <v>9</v>
      </c>
      <c r="AJ53" s="19" t="s">
        <v>9</v>
      </c>
      <c r="AK53" s="85" t="s">
        <v>438</v>
      </c>
      <c r="AL53" s="85" t="s">
        <v>439</v>
      </c>
      <c r="AM53" s="88"/>
      <c r="AN53" s="88"/>
      <c r="AO53" s="21"/>
      <c r="AP53" s="118"/>
      <c r="AQ53" s="118"/>
      <c r="AR53" s="119"/>
    </row>
    <row r="54" spans="1:44" s="5" customFormat="1" ht="39.6" x14ac:dyDescent="0.25">
      <c r="A54" s="153">
        <v>17</v>
      </c>
      <c r="B54" s="75" t="s">
        <v>232</v>
      </c>
      <c r="C54" s="76" t="s">
        <v>298</v>
      </c>
      <c r="D54" s="76"/>
      <c r="E54" s="76"/>
      <c r="F54" s="76"/>
      <c r="G54" s="20"/>
      <c r="H54" s="20"/>
      <c r="I54" s="20"/>
      <c r="J54" s="20"/>
      <c r="K54" s="20" t="s">
        <v>235</v>
      </c>
      <c r="L54" s="195">
        <v>1</v>
      </c>
      <c r="M54" s="68"/>
      <c r="N54" s="20"/>
      <c r="O54" s="20"/>
      <c r="P54" s="20"/>
      <c r="Q54" s="20" t="s">
        <v>305</v>
      </c>
      <c r="R54" s="20"/>
      <c r="S54" s="87"/>
      <c r="T54" s="19"/>
      <c r="U54" s="69"/>
      <c r="V54" s="19"/>
      <c r="W54" s="150"/>
      <c r="X54" s="19"/>
      <c r="Y54" s="19" t="s">
        <v>14</v>
      </c>
      <c r="Z54" s="19" t="s">
        <v>504</v>
      </c>
      <c r="AA54" s="74">
        <v>42900</v>
      </c>
      <c r="AB54" s="19" t="s">
        <v>505</v>
      </c>
      <c r="AC54" s="23">
        <v>4</v>
      </c>
      <c r="AD54" s="23">
        <v>0</v>
      </c>
      <c r="AE54" s="23">
        <v>0</v>
      </c>
      <c r="AF54" s="23"/>
      <c r="AG54" s="23"/>
      <c r="AH54" s="23"/>
      <c r="AI54" s="19" t="s">
        <v>9</v>
      </c>
      <c r="AJ54" s="19" t="s">
        <v>9</v>
      </c>
      <c r="AK54" s="85" t="s">
        <v>309</v>
      </c>
      <c r="AL54" s="85" t="s">
        <v>292</v>
      </c>
      <c r="AM54" s="88"/>
      <c r="AN54" s="88"/>
      <c r="AO54" s="21"/>
      <c r="AP54" s="118"/>
      <c r="AQ54" s="118"/>
      <c r="AR54" s="119"/>
    </row>
    <row r="55" spans="1:44" s="5" customFormat="1" ht="52.8" x14ac:dyDescent="0.25">
      <c r="A55" s="153">
        <v>29</v>
      </c>
      <c r="B55" s="75" t="s">
        <v>321</v>
      </c>
      <c r="C55" s="76" t="s">
        <v>322</v>
      </c>
      <c r="D55" s="76"/>
      <c r="E55" s="76" t="s">
        <v>324</v>
      </c>
      <c r="F55" s="76"/>
      <c r="G55" s="20"/>
      <c r="H55" s="20"/>
      <c r="I55" s="20"/>
      <c r="J55" s="20"/>
      <c r="K55" s="20" t="s">
        <v>273</v>
      </c>
      <c r="L55" s="195">
        <v>1</v>
      </c>
      <c r="M55" s="68"/>
      <c r="N55" s="20"/>
      <c r="O55" s="20" t="s">
        <v>326</v>
      </c>
      <c r="P55" s="20" t="s">
        <v>328</v>
      </c>
      <c r="Q55" s="20" t="s">
        <v>330</v>
      </c>
      <c r="R55" s="20"/>
      <c r="S55" s="87"/>
      <c r="T55" s="19"/>
      <c r="U55" s="69"/>
      <c r="V55" s="19"/>
      <c r="W55" s="150"/>
      <c r="X55" s="19"/>
      <c r="Y55" s="19" t="s">
        <v>14</v>
      </c>
      <c r="Z55" s="19" t="s">
        <v>504</v>
      </c>
      <c r="AA55" s="74">
        <v>42900</v>
      </c>
      <c r="AB55" s="19" t="s">
        <v>506</v>
      </c>
      <c r="AC55" s="23">
        <v>4</v>
      </c>
      <c r="AD55" s="23">
        <v>0</v>
      </c>
      <c r="AE55" s="23">
        <v>0</v>
      </c>
      <c r="AF55" s="23"/>
      <c r="AG55" s="23"/>
      <c r="AH55" s="23"/>
      <c r="AI55" s="19" t="s">
        <v>9</v>
      </c>
      <c r="AJ55" s="19" t="s">
        <v>9</v>
      </c>
      <c r="AK55" s="85" t="s">
        <v>243</v>
      </c>
      <c r="AL55" s="85" t="s">
        <v>332</v>
      </c>
      <c r="AM55" s="88"/>
      <c r="AN55" s="88"/>
      <c r="AO55" s="21"/>
      <c r="AP55" s="118"/>
      <c r="AQ55" s="118"/>
      <c r="AR55" s="119"/>
    </row>
    <row r="56" spans="1:44" s="5" customFormat="1" ht="171.6" hidden="1" x14ac:dyDescent="0.25">
      <c r="A56" s="153">
        <v>72</v>
      </c>
      <c r="B56" s="75" t="s">
        <v>232</v>
      </c>
      <c r="C56" s="76" t="s">
        <v>441</v>
      </c>
      <c r="D56" s="76"/>
      <c r="E56" s="76" t="s">
        <v>446</v>
      </c>
      <c r="F56" s="76"/>
      <c r="G56" s="20" t="s">
        <v>100</v>
      </c>
      <c r="H56" s="20"/>
      <c r="I56" s="20"/>
      <c r="J56" s="20"/>
      <c r="K56" s="20" t="s">
        <v>245</v>
      </c>
      <c r="L56" s="195">
        <v>1</v>
      </c>
      <c r="M56" s="68"/>
      <c r="N56" s="20"/>
      <c r="O56" s="20" t="s">
        <v>451</v>
      </c>
      <c r="P56" s="20" t="s">
        <v>456</v>
      </c>
      <c r="Q56" s="20" t="s">
        <v>461</v>
      </c>
      <c r="R56" s="20" t="s">
        <v>466</v>
      </c>
      <c r="S56" s="87"/>
      <c r="T56" s="19"/>
      <c r="U56" s="69"/>
      <c r="V56" s="19"/>
      <c r="W56" s="150"/>
      <c r="X56" s="19"/>
      <c r="Y56" s="19" t="s">
        <v>12</v>
      </c>
      <c r="Z56" s="19" t="s">
        <v>522</v>
      </c>
      <c r="AA56" s="74">
        <v>42907</v>
      </c>
      <c r="AB56" s="19" t="s">
        <v>487</v>
      </c>
      <c r="AC56" s="23">
        <v>5</v>
      </c>
      <c r="AD56" s="23">
        <v>0</v>
      </c>
      <c r="AE56" s="23">
        <v>0</v>
      </c>
      <c r="AF56" s="23"/>
      <c r="AG56" s="23"/>
      <c r="AH56" s="23" t="s">
        <v>515</v>
      </c>
      <c r="AI56" s="19"/>
      <c r="AJ56" s="19" t="s">
        <v>9</v>
      </c>
      <c r="AK56" s="85" t="s">
        <v>248</v>
      </c>
      <c r="AL56" s="85"/>
      <c r="AM56" s="88"/>
      <c r="AN56" s="88"/>
      <c r="AO56" s="21"/>
      <c r="AP56" s="118"/>
      <c r="AQ56" s="118"/>
      <c r="AR56" s="119"/>
    </row>
    <row r="57" spans="1:44" s="5" customFormat="1" ht="132" x14ac:dyDescent="0.25">
      <c r="A57" s="153">
        <v>18</v>
      </c>
      <c r="B57" s="75" t="s">
        <v>232</v>
      </c>
      <c r="C57" s="76" t="s">
        <v>299</v>
      </c>
      <c r="D57" s="76"/>
      <c r="E57" s="76"/>
      <c r="F57" s="76"/>
      <c r="G57" s="20"/>
      <c r="H57" s="20"/>
      <c r="I57" s="20"/>
      <c r="J57" s="20"/>
      <c r="K57" s="20" t="s">
        <v>235</v>
      </c>
      <c r="L57" s="195">
        <v>1</v>
      </c>
      <c r="M57" s="68"/>
      <c r="N57" s="20"/>
      <c r="O57" s="20"/>
      <c r="P57" s="20"/>
      <c r="Q57" s="20" t="s">
        <v>306</v>
      </c>
      <c r="R57" s="20"/>
      <c r="S57" s="87"/>
      <c r="T57" s="19"/>
      <c r="U57" s="69"/>
      <c r="V57" s="19"/>
      <c r="W57" s="150"/>
      <c r="X57" s="19"/>
      <c r="Y57" s="19" t="s">
        <v>15</v>
      </c>
      <c r="Z57" s="19" t="s">
        <v>527</v>
      </c>
      <c r="AA57" s="74">
        <v>42907</v>
      </c>
      <c r="AB57" s="19" t="s">
        <v>508</v>
      </c>
      <c r="AC57" s="23">
        <v>5</v>
      </c>
      <c r="AD57" s="23">
        <v>0</v>
      </c>
      <c r="AE57" s="23">
        <v>0</v>
      </c>
      <c r="AF57" s="23"/>
      <c r="AG57" s="23"/>
      <c r="AH57" s="23"/>
      <c r="AI57" s="19" t="s">
        <v>7</v>
      </c>
      <c r="AJ57" s="19" t="s">
        <v>9</v>
      </c>
      <c r="AK57" s="85" t="s">
        <v>309</v>
      </c>
      <c r="AL57" s="85" t="s">
        <v>292</v>
      </c>
      <c r="AM57" s="88"/>
      <c r="AN57" s="88"/>
      <c r="AO57" s="21"/>
      <c r="AP57" s="118"/>
      <c r="AQ57" s="118"/>
      <c r="AR57" s="119"/>
    </row>
    <row r="58" spans="1:44" s="5" customFormat="1" ht="277.2" x14ac:dyDescent="0.25">
      <c r="A58" s="153">
        <v>19</v>
      </c>
      <c r="B58" s="75" t="s">
        <v>232</v>
      </c>
      <c r="C58" s="76" t="s">
        <v>299</v>
      </c>
      <c r="D58" s="76"/>
      <c r="E58" s="76"/>
      <c r="F58" s="76"/>
      <c r="G58" s="20"/>
      <c r="H58" s="20"/>
      <c r="I58" s="20"/>
      <c r="J58" s="20"/>
      <c r="K58" s="20" t="s">
        <v>302</v>
      </c>
      <c r="L58" s="195">
        <v>1</v>
      </c>
      <c r="M58" s="68"/>
      <c r="N58" s="20"/>
      <c r="O58" s="20"/>
      <c r="P58" s="20"/>
      <c r="Q58" s="20" t="s">
        <v>307</v>
      </c>
      <c r="R58" s="20"/>
      <c r="S58" s="87"/>
      <c r="T58" s="19"/>
      <c r="U58" s="69"/>
      <c r="V58" s="19"/>
      <c r="W58" s="150"/>
      <c r="X58" s="19"/>
      <c r="Y58" s="19" t="s">
        <v>13</v>
      </c>
      <c r="Z58" s="19" t="s">
        <v>682</v>
      </c>
      <c r="AA58" s="74"/>
      <c r="AB58" s="19"/>
      <c r="AC58" s="23">
        <v>4</v>
      </c>
      <c r="AD58" s="23">
        <v>0</v>
      </c>
      <c r="AE58" s="23">
        <v>0</v>
      </c>
      <c r="AF58" s="23"/>
      <c r="AG58" s="23"/>
      <c r="AH58" s="23" t="s">
        <v>438</v>
      </c>
      <c r="AI58" s="19" t="s">
        <v>7</v>
      </c>
      <c r="AJ58" s="19" t="s">
        <v>9</v>
      </c>
      <c r="AK58" s="85" t="s">
        <v>309</v>
      </c>
      <c r="AL58" s="85" t="s">
        <v>292</v>
      </c>
      <c r="AM58" s="88"/>
      <c r="AN58" s="88"/>
      <c r="AO58" s="21"/>
      <c r="AP58" s="118"/>
      <c r="AQ58" s="118"/>
      <c r="AR58" s="119"/>
    </row>
    <row r="59" spans="1:44" s="5" customFormat="1" ht="118.8" x14ac:dyDescent="0.25">
      <c r="A59" s="153">
        <v>20</v>
      </c>
      <c r="B59" s="75" t="s">
        <v>232</v>
      </c>
      <c r="C59" s="76" t="s">
        <v>299</v>
      </c>
      <c r="D59" s="76"/>
      <c r="E59" s="76"/>
      <c r="F59" s="76"/>
      <c r="G59" s="20"/>
      <c r="H59" s="20"/>
      <c r="I59" s="20"/>
      <c r="J59" s="20"/>
      <c r="K59" s="20" t="s">
        <v>245</v>
      </c>
      <c r="L59" s="195">
        <v>1</v>
      </c>
      <c r="M59" s="68"/>
      <c r="N59" s="20"/>
      <c r="O59" s="20"/>
      <c r="P59" s="20"/>
      <c r="Q59" s="20" t="s">
        <v>308</v>
      </c>
      <c r="R59" s="20"/>
      <c r="S59" s="87"/>
      <c r="T59" s="19"/>
      <c r="U59" s="69"/>
      <c r="V59" s="19"/>
      <c r="W59" s="150"/>
      <c r="X59" s="19"/>
      <c r="Y59" s="19" t="s">
        <v>15</v>
      </c>
      <c r="Z59" s="19" t="s">
        <v>645</v>
      </c>
      <c r="AA59" s="74">
        <v>42963</v>
      </c>
      <c r="AB59" s="19" t="s">
        <v>510</v>
      </c>
      <c r="AC59" s="23">
        <v>4</v>
      </c>
      <c r="AD59" s="23">
        <v>0</v>
      </c>
      <c r="AE59" s="23">
        <v>0</v>
      </c>
      <c r="AF59" s="23"/>
      <c r="AG59" s="23"/>
      <c r="AH59" s="23" t="s">
        <v>438</v>
      </c>
      <c r="AI59" s="19" t="s">
        <v>7</v>
      </c>
      <c r="AJ59" s="19" t="s">
        <v>9</v>
      </c>
      <c r="AK59" s="85" t="s">
        <v>309</v>
      </c>
      <c r="AL59" s="85" t="s">
        <v>292</v>
      </c>
      <c r="AM59" s="88"/>
      <c r="AN59" s="88"/>
      <c r="AO59" s="21"/>
      <c r="AP59" s="118"/>
      <c r="AQ59" s="118"/>
      <c r="AR59" s="119"/>
    </row>
    <row r="60" spans="1:44" s="5" customFormat="1" ht="79.2" hidden="1" x14ac:dyDescent="0.25">
      <c r="A60" s="153">
        <v>66</v>
      </c>
      <c r="B60" s="75" t="s">
        <v>232</v>
      </c>
      <c r="C60" s="76" t="s">
        <v>336</v>
      </c>
      <c r="D60" s="76"/>
      <c r="E60" s="76"/>
      <c r="F60" s="76"/>
      <c r="G60" s="20"/>
      <c r="H60" s="20"/>
      <c r="I60" s="20"/>
      <c r="J60" s="20"/>
      <c r="K60" s="20" t="s">
        <v>235</v>
      </c>
      <c r="L60" s="195">
        <v>1</v>
      </c>
      <c r="M60" s="68"/>
      <c r="N60" s="20"/>
      <c r="O60" s="20"/>
      <c r="P60" s="20"/>
      <c r="Q60" s="20" t="s">
        <v>436</v>
      </c>
      <c r="R60" s="20"/>
      <c r="S60" s="87"/>
      <c r="T60" s="19"/>
      <c r="U60" s="69"/>
      <c r="V60" s="19"/>
      <c r="W60" s="150"/>
      <c r="X60" s="19"/>
      <c r="Y60" s="19" t="s">
        <v>13</v>
      </c>
      <c r="Z60" s="19" t="s">
        <v>521</v>
      </c>
      <c r="AA60" s="74"/>
      <c r="AB60" s="19"/>
      <c r="AC60" s="23"/>
      <c r="AD60" s="23"/>
      <c r="AE60" s="23"/>
      <c r="AF60" s="23"/>
      <c r="AG60" s="23"/>
      <c r="AH60" s="23" t="s">
        <v>515</v>
      </c>
      <c r="AI60" s="19"/>
      <c r="AJ60" s="19" t="s">
        <v>9</v>
      </c>
      <c r="AK60" s="85" t="s">
        <v>438</v>
      </c>
      <c r="AL60" s="85" t="s">
        <v>439</v>
      </c>
      <c r="AM60" s="88"/>
      <c r="AN60" s="88"/>
      <c r="AO60" s="21"/>
      <c r="AP60" s="118"/>
      <c r="AQ60" s="118"/>
      <c r="AR60" s="119"/>
    </row>
    <row r="61" spans="1:44" s="5" customFormat="1" ht="79.2" x14ac:dyDescent="0.25">
      <c r="A61" s="153">
        <v>68</v>
      </c>
      <c r="B61" s="75" t="s">
        <v>232</v>
      </c>
      <c r="C61" s="76" t="s">
        <v>440</v>
      </c>
      <c r="D61" s="76"/>
      <c r="E61" s="76"/>
      <c r="F61" s="76"/>
      <c r="G61" s="20" t="s">
        <v>100</v>
      </c>
      <c r="H61" s="20"/>
      <c r="I61" s="20"/>
      <c r="J61" s="20"/>
      <c r="K61" s="20" t="s">
        <v>273</v>
      </c>
      <c r="L61" s="195">
        <v>1</v>
      </c>
      <c r="M61" s="68"/>
      <c r="N61" s="20"/>
      <c r="O61" s="20" t="s">
        <v>447</v>
      </c>
      <c r="P61" s="20" t="s">
        <v>452</v>
      </c>
      <c r="Q61" s="20" t="s">
        <v>457</v>
      </c>
      <c r="R61" s="20" t="s">
        <v>462</v>
      </c>
      <c r="S61" s="87"/>
      <c r="T61" s="19"/>
      <c r="U61" s="69"/>
      <c r="V61" s="19"/>
      <c r="W61" s="150"/>
      <c r="X61" s="19"/>
      <c r="Y61" s="19" t="s">
        <v>14</v>
      </c>
      <c r="Z61" s="19" t="s">
        <v>683</v>
      </c>
      <c r="AA61" s="74"/>
      <c r="AB61" s="19"/>
      <c r="AC61" s="23">
        <v>4</v>
      </c>
      <c r="AD61" s="23">
        <v>0</v>
      </c>
      <c r="AE61" s="23">
        <v>0</v>
      </c>
      <c r="AF61" s="23"/>
      <c r="AG61" s="23"/>
      <c r="AH61" s="23"/>
      <c r="AI61" s="19" t="s">
        <v>9</v>
      </c>
      <c r="AJ61" s="19" t="s">
        <v>9</v>
      </c>
      <c r="AK61" s="85" t="s">
        <v>248</v>
      </c>
      <c r="AL61" s="85"/>
      <c r="AM61" s="88"/>
      <c r="AN61" s="88"/>
      <c r="AO61" s="21"/>
      <c r="AP61" s="118"/>
      <c r="AQ61" s="118"/>
      <c r="AR61" s="119"/>
    </row>
    <row r="62" spans="1:44" s="5" customFormat="1" ht="39.6" hidden="1" x14ac:dyDescent="0.25">
      <c r="A62" s="153">
        <v>10</v>
      </c>
      <c r="B62" s="75" t="s">
        <v>232</v>
      </c>
      <c r="C62" s="76"/>
      <c r="D62" s="76" t="s">
        <v>262</v>
      </c>
      <c r="E62" s="76" t="s">
        <v>269</v>
      </c>
      <c r="F62" s="76"/>
      <c r="G62" s="20"/>
      <c r="H62" s="20"/>
      <c r="I62" s="20"/>
      <c r="J62" s="20"/>
      <c r="K62" s="20" t="s">
        <v>273</v>
      </c>
      <c r="L62" s="195">
        <v>1</v>
      </c>
      <c r="M62" s="68"/>
      <c r="N62" s="20"/>
      <c r="O62" s="20" t="s">
        <v>277</v>
      </c>
      <c r="P62" s="20"/>
      <c r="Q62" s="20" t="s">
        <v>285</v>
      </c>
      <c r="R62" s="20"/>
      <c r="S62" s="87"/>
      <c r="T62" s="19"/>
      <c r="U62" s="69"/>
      <c r="V62" s="19"/>
      <c r="W62" s="150"/>
      <c r="X62" s="19"/>
      <c r="Y62" s="19" t="s">
        <v>12</v>
      </c>
      <c r="Z62" s="19" t="s">
        <v>507</v>
      </c>
      <c r="AA62" s="74">
        <v>42900</v>
      </c>
      <c r="AB62" s="19" t="s">
        <v>500</v>
      </c>
      <c r="AC62" s="23">
        <v>4</v>
      </c>
      <c r="AD62" s="23">
        <v>0</v>
      </c>
      <c r="AE62" s="23">
        <v>0</v>
      </c>
      <c r="AF62" s="23"/>
      <c r="AG62" s="23"/>
      <c r="AH62" s="23"/>
      <c r="AI62" s="19" t="s">
        <v>7</v>
      </c>
      <c r="AJ62" s="19" t="s">
        <v>9</v>
      </c>
      <c r="AK62" s="85" t="s">
        <v>290</v>
      </c>
      <c r="AL62" s="85" t="s">
        <v>292</v>
      </c>
      <c r="AM62" s="88" t="s">
        <v>293</v>
      </c>
      <c r="AN62" s="88" t="s">
        <v>295</v>
      </c>
      <c r="AO62" s="21"/>
      <c r="AP62" s="118"/>
      <c r="AQ62" s="118"/>
      <c r="AR62" s="119"/>
    </row>
    <row r="63" spans="1:44" s="5" customFormat="1" ht="39.6" hidden="1" x14ac:dyDescent="0.25">
      <c r="A63" s="153">
        <v>13</v>
      </c>
      <c r="B63" s="75" t="s">
        <v>232</v>
      </c>
      <c r="C63" s="76"/>
      <c r="D63" s="76" t="s">
        <v>264</v>
      </c>
      <c r="E63" s="76" t="s">
        <v>267</v>
      </c>
      <c r="F63" s="76"/>
      <c r="G63" s="20"/>
      <c r="H63" s="20"/>
      <c r="I63" s="20"/>
      <c r="J63" s="20"/>
      <c r="K63" s="20" t="s">
        <v>272</v>
      </c>
      <c r="L63" s="195">
        <v>1</v>
      </c>
      <c r="M63" s="68"/>
      <c r="N63" s="20"/>
      <c r="O63" s="20" t="s">
        <v>279</v>
      </c>
      <c r="P63" s="20" t="s">
        <v>283</v>
      </c>
      <c r="Q63" s="20" t="s">
        <v>288</v>
      </c>
      <c r="R63" s="20"/>
      <c r="S63" s="87"/>
      <c r="T63" s="19"/>
      <c r="U63" s="69"/>
      <c r="V63" s="19"/>
      <c r="W63" s="150"/>
      <c r="X63" s="19"/>
      <c r="Y63" s="19" t="s">
        <v>12</v>
      </c>
      <c r="Z63" s="179" t="s">
        <v>477</v>
      </c>
      <c r="AA63" s="74">
        <v>42865</v>
      </c>
      <c r="AB63" s="19" t="s">
        <v>476</v>
      </c>
      <c r="AC63" s="23">
        <v>7</v>
      </c>
      <c r="AD63" s="23">
        <v>0</v>
      </c>
      <c r="AE63" s="23">
        <v>0</v>
      </c>
      <c r="AF63" s="23"/>
      <c r="AG63" s="23"/>
      <c r="AH63" s="23"/>
      <c r="AI63" s="19" t="s">
        <v>7</v>
      </c>
      <c r="AJ63" s="19" t="s">
        <v>9</v>
      </c>
      <c r="AK63" s="85" t="s">
        <v>291</v>
      </c>
      <c r="AL63" s="85" t="s">
        <v>292</v>
      </c>
      <c r="AM63" s="88" t="s">
        <v>294</v>
      </c>
      <c r="AN63" s="88" t="s">
        <v>296</v>
      </c>
      <c r="AO63" s="21"/>
      <c r="AP63" s="118"/>
      <c r="AQ63" s="118"/>
      <c r="AR63" s="119"/>
    </row>
    <row r="64" spans="1:44" s="5" customFormat="1" ht="52.8" x14ac:dyDescent="0.25">
      <c r="A64" s="153">
        <v>9</v>
      </c>
      <c r="B64" s="75" t="s">
        <v>232</v>
      </c>
      <c r="C64" s="76"/>
      <c r="D64" s="76" t="s">
        <v>261</v>
      </c>
      <c r="E64" s="76" t="s">
        <v>268</v>
      </c>
      <c r="F64" s="76"/>
      <c r="G64" s="20"/>
      <c r="H64" s="20"/>
      <c r="I64" s="20"/>
      <c r="J64" s="20"/>
      <c r="K64" s="20" t="s">
        <v>272</v>
      </c>
      <c r="L64" s="195">
        <v>1</v>
      </c>
      <c r="M64" s="68"/>
      <c r="N64" s="20"/>
      <c r="O64" s="20" t="s">
        <v>276</v>
      </c>
      <c r="P64" s="20"/>
      <c r="Q64" s="20" t="s">
        <v>284</v>
      </c>
      <c r="R64" s="20"/>
      <c r="S64" s="87"/>
      <c r="T64" s="19"/>
      <c r="U64" s="69"/>
      <c r="V64" s="19"/>
      <c r="W64" s="150"/>
      <c r="X64" s="19"/>
      <c r="Y64" s="19" t="s">
        <v>13</v>
      </c>
      <c r="Z64" s="179" t="s">
        <v>699</v>
      </c>
      <c r="AA64" s="74" t="s">
        <v>698</v>
      </c>
      <c r="AB64" s="19" t="s">
        <v>700</v>
      </c>
      <c r="AC64" s="23" t="s">
        <v>701</v>
      </c>
      <c r="AD64" s="23" t="s">
        <v>702</v>
      </c>
      <c r="AE64" s="23" t="s">
        <v>702</v>
      </c>
      <c r="AF64" s="23"/>
      <c r="AG64" s="23"/>
      <c r="AH64" s="23"/>
      <c r="AI64" s="19" t="s">
        <v>7</v>
      </c>
      <c r="AJ64" s="19" t="s">
        <v>9</v>
      </c>
      <c r="AK64" s="85" t="s">
        <v>290</v>
      </c>
      <c r="AL64" s="85" t="s">
        <v>292</v>
      </c>
      <c r="AM64" s="88" t="s">
        <v>293</v>
      </c>
      <c r="AN64" s="88" t="s">
        <v>295</v>
      </c>
      <c r="AO64" s="21"/>
      <c r="AP64" s="118"/>
      <c r="AQ64" s="118"/>
      <c r="AR64" s="119"/>
    </row>
    <row r="65" spans="1:44" s="5" customFormat="1" ht="173.55" hidden="1" customHeight="1" x14ac:dyDescent="0.25">
      <c r="A65" s="153">
        <v>14</v>
      </c>
      <c r="B65" s="75" t="s">
        <v>232</v>
      </c>
      <c r="C65" s="76"/>
      <c r="D65" s="76" t="s">
        <v>265</v>
      </c>
      <c r="E65" s="76" t="s">
        <v>271</v>
      </c>
      <c r="F65" s="76"/>
      <c r="G65" s="20"/>
      <c r="H65" s="20"/>
      <c r="I65" s="20"/>
      <c r="J65" s="20"/>
      <c r="K65" s="20" t="s">
        <v>245</v>
      </c>
      <c r="L65" s="195">
        <v>1</v>
      </c>
      <c r="M65" s="68"/>
      <c r="N65" s="20"/>
      <c r="O65" s="20" t="s">
        <v>280</v>
      </c>
      <c r="P65" s="20"/>
      <c r="Q65" s="20" t="s">
        <v>289</v>
      </c>
      <c r="R65" s="20"/>
      <c r="S65" s="87"/>
      <c r="T65" s="19"/>
      <c r="U65" s="69"/>
      <c r="V65" s="19"/>
      <c r="W65" s="150"/>
      <c r="X65" s="19"/>
      <c r="Y65" s="19" t="s">
        <v>13</v>
      </c>
      <c r="Z65" s="19" t="s">
        <v>643</v>
      </c>
      <c r="AA65" s="74" t="s">
        <v>644</v>
      </c>
      <c r="AB65" s="19" t="s">
        <v>510</v>
      </c>
      <c r="AC65" s="23">
        <v>4</v>
      </c>
      <c r="AD65" s="23">
        <v>0</v>
      </c>
      <c r="AE65" s="23">
        <v>0</v>
      </c>
      <c r="AF65" s="23"/>
      <c r="AG65" s="23"/>
      <c r="AH65" s="23" t="s">
        <v>509</v>
      </c>
      <c r="AI65" s="19"/>
      <c r="AJ65" s="19" t="s">
        <v>9</v>
      </c>
      <c r="AK65" s="85" t="s">
        <v>291</v>
      </c>
      <c r="AL65" s="85" t="s">
        <v>292</v>
      </c>
      <c r="AM65" s="88" t="s">
        <v>294</v>
      </c>
      <c r="AN65" s="88" t="s">
        <v>296</v>
      </c>
      <c r="AO65" s="21"/>
      <c r="AP65" s="118"/>
      <c r="AQ65" s="118"/>
      <c r="AR65" s="119"/>
    </row>
    <row r="66" spans="1:44" s="5" customFormat="1" ht="39.450000000000003" hidden="1" customHeight="1" x14ac:dyDescent="0.25">
      <c r="A66" s="153">
        <v>7</v>
      </c>
      <c r="B66" s="75" t="s">
        <v>232</v>
      </c>
      <c r="C66" s="76"/>
      <c r="D66" s="76"/>
      <c r="E66" s="76" t="s">
        <v>266</v>
      </c>
      <c r="F66" s="76"/>
      <c r="G66" s="20"/>
      <c r="H66" s="20"/>
      <c r="I66" s="20"/>
      <c r="J66" s="20"/>
      <c r="K66" s="20" t="s">
        <v>272</v>
      </c>
      <c r="L66" s="195">
        <v>1</v>
      </c>
      <c r="M66" s="68"/>
      <c r="N66" s="20"/>
      <c r="O66" s="20" t="s">
        <v>274</v>
      </c>
      <c r="P66" s="20" t="s">
        <v>281</v>
      </c>
      <c r="Q66" s="20"/>
      <c r="R66" s="20"/>
      <c r="S66" s="87"/>
      <c r="T66" s="19"/>
      <c r="U66" s="69"/>
      <c r="V66" s="19"/>
      <c r="W66" s="150"/>
      <c r="X66" s="19"/>
      <c r="Y66" s="19" t="s">
        <v>12</v>
      </c>
      <c r="Z66" s="179" t="s">
        <v>477</v>
      </c>
      <c r="AA66" s="74">
        <v>42865</v>
      </c>
      <c r="AB66" s="19" t="s">
        <v>476</v>
      </c>
      <c r="AC66" s="23">
        <v>7</v>
      </c>
      <c r="AD66" s="23">
        <v>0</v>
      </c>
      <c r="AE66" s="23">
        <v>0</v>
      </c>
      <c r="AF66" s="23"/>
      <c r="AG66" s="23"/>
      <c r="AH66" s="23"/>
      <c r="AI66" s="19" t="s">
        <v>7</v>
      </c>
      <c r="AJ66" s="19" t="s">
        <v>9</v>
      </c>
      <c r="AK66" s="85" t="s">
        <v>290</v>
      </c>
      <c r="AL66" s="85" t="s">
        <v>292</v>
      </c>
      <c r="AM66" s="88" t="s">
        <v>293</v>
      </c>
      <c r="AN66" s="88" t="s">
        <v>295</v>
      </c>
      <c r="AO66" s="21"/>
      <c r="AP66" s="118"/>
      <c r="AQ66" s="118"/>
      <c r="AR66" s="119"/>
    </row>
    <row r="67" spans="1:44" s="5" customFormat="1" ht="39.6" hidden="1" x14ac:dyDescent="0.25">
      <c r="A67" s="153">
        <v>8</v>
      </c>
      <c r="B67" s="75" t="s">
        <v>232</v>
      </c>
      <c r="C67" s="76"/>
      <c r="D67" s="76"/>
      <c r="E67" s="76" t="s">
        <v>267</v>
      </c>
      <c r="F67" s="76"/>
      <c r="G67" s="20"/>
      <c r="H67" s="20"/>
      <c r="I67" s="20"/>
      <c r="J67" s="20"/>
      <c r="K67" s="20" t="s">
        <v>272</v>
      </c>
      <c r="L67" s="195">
        <v>1</v>
      </c>
      <c r="M67" s="68"/>
      <c r="N67" s="20"/>
      <c r="O67" s="20" t="s">
        <v>275</v>
      </c>
      <c r="P67" s="20" t="s">
        <v>282</v>
      </c>
      <c r="Q67" s="20"/>
      <c r="R67" s="20"/>
      <c r="S67" s="87"/>
      <c r="T67" s="19"/>
      <c r="U67" s="69"/>
      <c r="V67" s="19"/>
      <c r="W67" s="150"/>
      <c r="X67" s="19"/>
      <c r="Y67" s="19" t="s">
        <v>12</v>
      </c>
      <c r="Z67" s="179" t="s">
        <v>477</v>
      </c>
      <c r="AA67" s="74">
        <v>42865</v>
      </c>
      <c r="AB67" s="19" t="s">
        <v>476</v>
      </c>
      <c r="AC67" s="23">
        <v>7</v>
      </c>
      <c r="AD67" s="23">
        <v>0</v>
      </c>
      <c r="AE67" s="23">
        <v>0</v>
      </c>
      <c r="AF67" s="23"/>
      <c r="AG67" s="23"/>
      <c r="AH67" s="23"/>
      <c r="AI67" s="19" t="s">
        <v>7</v>
      </c>
      <c r="AJ67" s="19" t="s">
        <v>9</v>
      </c>
      <c r="AK67" s="85" t="s">
        <v>290</v>
      </c>
      <c r="AL67" s="85" t="s">
        <v>292</v>
      </c>
      <c r="AM67" s="88" t="s">
        <v>293</v>
      </c>
      <c r="AN67" s="88" t="s">
        <v>295</v>
      </c>
      <c r="AO67" s="21"/>
      <c r="AP67" s="118"/>
      <c r="AQ67" s="118"/>
      <c r="AR67" s="119"/>
    </row>
    <row r="68" spans="1:44" s="5" customFormat="1" ht="39.450000000000003" hidden="1" customHeight="1" x14ac:dyDescent="0.25">
      <c r="A68" s="153">
        <v>31</v>
      </c>
      <c r="B68" s="75" t="s">
        <v>232</v>
      </c>
      <c r="C68" s="76"/>
      <c r="D68" s="76"/>
      <c r="E68" s="76" t="s">
        <v>357</v>
      </c>
      <c r="F68" s="76"/>
      <c r="G68" s="20"/>
      <c r="H68" s="20"/>
      <c r="I68" s="20"/>
      <c r="J68" s="20"/>
      <c r="K68" s="20" t="s">
        <v>272</v>
      </c>
      <c r="L68" s="195">
        <v>1</v>
      </c>
      <c r="M68" s="68"/>
      <c r="N68" s="20"/>
      <c r="O68" s="20"/>
      <c r="P68" s="20">
        <v>42814</v>
      </c>
      <c r="Q68" s="20" t="s">
        <v>410</v>
      </c>
      <c r="R68" s="20"/>
      <c r="S68" s="87"/>
      <c r="T68" s="19"/>
      <c r="U68" s="69"/>
      <c r="V68" s="19"/>
      <c r="W68" s="150"/>
      <c r="X68" s="19"/>
      <c r="Y68" s="19" t="s">
        <v>12</v>
      </c>
      <c r="Z68" s="179" t="s">
        <v>477</v>
      </c>
      <c r="AA68" s="74">
        <v>42865</v>
      </c>
      <c r="AB68" s="19" t="s">
        <v>476</v>
      </c>
      <c r="AC68" s="23">
        <v>7</v>
      </c>
      <c r="AD68" s="23">
        <v>0</v>
      </c>
      <c r="AE68" s="23">
        <v>0</v>
      </c>
      <c r="AF68" s="23"/>
      <c r="AG68" s="23"/>
      <c r="AH68" s="23"/>
      <c r="AI68" s="19" t="s">
        <v>7</v>
      </c>
      <c r="AJ68" s="19" t="s">
        <v>9</v>
      </c>
      <c r="AK68" s="85" t="s">
        <v>438</v>
      </c>
      <c r="AL68" s="85" t="s">
        <v>439</v>
      </c>
      <c r="AM68" s="88"/>
      <c r="AN68" s="88"/>
      <c r="AO68" s="21"/>
      <c r="AP68" s="118"/>
      <c r="AQ68" s="118"/>
      <c r="AR68" s="119"/>
    </row>
    <row r="69" spans="1:44" s="5" customFormat="1" ht="52.8" customHeight="1" x14ac:dyDescent="0.25">
      <c r="A69" s="180">
        <v>990</v>
      </c>
      <c r="B69" s="181"/>
      <c r="C69" s="181"/>
      <c r="D69" s="181"/>
      <c r="E69" s="181"/>
      <c r="F69" s="181"/>
      <c r="G69" s="182"/>
      <c r="H69" s="182"/>
      <c r="I69" s="182"/>
      <c r="J69" s="182"/>
      <c r="K69" s="182"/>
      <c r="L69" s="195">
        <v>1</v>
      </c>
      <c r="M69" s="182"/>
      <c r="N69" s="182"/>
      <c r="O69" s="182"/>
      <c r="P69" s="182"/>
      <c r="Q69" s="182"/>
      <c r="R69" s="182" t="s">
        <v>480</v>
      </c>
      <c r="S69" s="183"/>
      <c r="T69" s="184"/>
      <c r="U69" s="184"/>
      <c r="V69" s="184"/>
      <c r="W69" s="185"/>
      <c r="X69" s="184"/>
      <c r="Y69" s="184" t="s">
        <v>12</v>
      </c>
      <c r="Z69" s="184" t="s">
        <v>528</v>
      </c>
      <c r="AA69" s="74">
        <v>42865</v>
      </c>
      <c r="AB69" s="184" t="s">
        <v>479</v>
      </c>
      <c r="AC69" s="186">
        <v>6</v>
      </c>
      <c r="AD69" s="186">
        <v>0</v>
      </c>
      <c r="AE69" s="186">
        <v>0</v>
      </c>
      <c r="AF69" s="186"/>
      <c r="AG69" s="186"/>
      <c r="AH69" s="186" t="s">
        <v>515</v>
      </c>
      <c r="AI69" s="184"/>
      <c r="AJ69" s="187" t="s">
        <v>9</v>
      </c>
      <c r="AK69" s="188"/>
      <c r="AL69" s="189"/>
      <c r="AM69" s="190"/>
      <c r="AN69" s="190"/>
      <c r="AO69" s="191"/>
      <c r="AP69" s="192"/>
      <c r="AQ69" s="193"/>
      <c r="AR69" s="194"/>
    </row>
    <row r="70" spans="1:44" s="5" customFormat="1" ht="26.55" customHeight="1" x14ac:dyDescent="0.25">
      <c r="A70" s="180">
        <v>991</v>
      </c>
      <c r="B70" s="181"/>
      <c r="C70" s="181"/>
      <c r="D70" s="181"/>
      <c r="E70" s="181"/>
      <c r="F70" s="181"/>
      <c r="G70" s="182"/>
      <c r="H70" s="182"/>
      <c r="I70" s="182"/>
      <c r="J70" s="182"/>
      <c r="K70" s="182"/>
      <c r="L70" s="195">
        <v>1</v>
      </c>
      <c r="M70" s="182"/>
      <c r="N70" s="182"/>
      <c r="O70" s="182"/>
      <c r="P70" s="182"/>
      <c r="Q70" s="182"/>
      <c r="R70" s="182" t="s">
        <v>480</v>
      </c>
      <c r="S70" s="183"/>
      <c r="T70" s="184"/>
      <c r="U70" s="184"/>
      <c r="V70" s="184"/>
      <c r="W70" s="185"/>
      <c r="X70" s="184"/>
      <c r="Y70" s="184"/>
      <c r="Z70" s="184" t="s">
        <v>518</v>
      </c>
      <c r="AA70" s="74"/>
      <c r="AB70" s="184"/>
      <c r="AC70" s="186"/>
      <c r="AD70" s="186"/>
      <c r="AE70" s="186"/>
      <c r="AF70" s="186"/>
      <c r="AG70" s="186"/>
      <c r="AH70" s="186"/>
      <c r="AI70" s="184"/>
      <c r="AJ70" s="187"/>
      <c r="AK70" s="188"/>
      <c r="AL70" s="189"/>
      <c r="AM70" s="190"/>
      <c r="AN70" s="190"/>
      <c r="AO70" s="191"/>
      <c r="AP70" s="192"/>
      <c r="AQ70" s="193"/>
      <c r="AR70" s="194"/>
    </row>
    <row r="71" spans="1:44" s="5" customFormat="1" ht="26.55" customHeight="1" x14ac:dyDescent="0.25">
      <c r="A71" s="180">
        <v>991</v>
      </c>
      <c r="B71" s="181"/>
      <c r="C71" s="181"/>
      <c r="D71" s="181"/>
      <c r="E71" s="181"/>
      <c r="F71" s="181"/>
      <c r="G71" s="182"/>
      <c r="H71" s="182"/>
      <c r="I71" s="182"/>
      <c r="J71" s="182"/>
      <c r="K71" s="182"/>
      <c r="L71" s="195">
        <v>1</v>
      </c>
      <c r="M71" s="182"/>
      <c r="N71" s="182"/>
      <c r="O71" s="182"/>
      <c r="P71" s="182"/>
      <c r="Q71" s="182"/>
      <c r="R71" s="182" t="s">
        <v>496</v>
      </c>
      <c r="S71" s="183"/>
      <c r="T71" s="184"/>
      <c r="U71" s="184"/>
      <c r="V71" s="184"/>
      <c r="W71" s="185"/>
      <c r="X71" s="184"/>
      <c r="Y71" s="184"/>
      <c r="Z71" s="184" t="s">
        <v>497</v>
      </c>
      <c r="AA71" s="196">
        <v>42893</v>
      </c>
      <c r="AB71" s="184" t="s">
        <v>498</v>
      </c>
      <c r="AC71" s="186">
        <v>4</v>
      </c>
      <c r="AD71" s="186">
        <v>0</v>
      </c>
      <c r="AE71" s="186">
        <v>0</v>
      </c>
      <c r="AF71" s="186"/>
      <c r="AG71" s="186"/>
      <c r="AH71" s="186"/>
      <c r="AI71" s="184"/>
      <c r="AJ71" s="184"/>
      <c r="AK71" s="189"/>
      <c r="AL71" s="189"/>
      <c r="AM71" s="190"/>
      <c r="AN71" s="190"/>
      <c r="AO71" s="191"/>
      <c r="AP71" s="193"/>
      <c r="AQ71" s="193"/>
      <c r="AR71" s="194"/>
    </row>
    <row r="72" spans="1:44" x14ac:dyDescent="0.25">
      <c r="A72"/>
      <c r="B72"/>
      <c r="C72"/>
      <c r="D72" s="155"/>
      <c r="E72"/>
      <c r="F72"/>
      <c r="K72" s="157" t="s">
        <v>468</v>
      </c>
      <c r="L72" s="158" t="s">
        <v>469</v>
      </c>
      <c r="O72" s="159" t="s">
        <v>470</v>
      </c>
      <c r="P72" t="s">
        <v>471</v>
      </c>
      <c r="AJ72"/>
      <c r="AK72"/>
      <c r="AL72"/>
      <c r="AM72"/>
      <c r="AN72"/>
      <c r="AP72"/>
      <c r="AQ72"/>
    </row>
    <row r="73" spans="1:44" x14ac:dyDescent="0.25">
      <c r="A73"/>
      <c r="B73"/>
      <c r="C73"/>
      <c r="D73" s="155"/>
      <c r="E73" s="160" t="s">
        <v>472</v>
      </c>
      <c r="F73"/>
      <c r="K73" s="161">
        <f>COUNTIF($K$3:$K68,"")</f>
        <v>1</v>
      </c>
      <c r="L73" s="161">
        <f>SUMIF($K$3:$K68,"",$L$3:$L$68)</f>
        <v>1</v>
      </c>
      <c r="O73" s="162">
        <f t="shared" ref="O73:O79" si="0">K73-L73</f>
        <v>0</v>
      </c>
      <c r="P73" s="163">
        <f t="shared" ref="P73:P79" si="1">K73/$K$80</f>
        <v>1.5151515151515152E-2</v>
      </c>
      <c r="T73" s="164">
        <f t="shared" ref="T73:T83" si="2">COUNTIF($Y$3:$Y$68,Y73)</f>
        <v>36</v>
      </c>
      <c r="Y73" s="165" t="s">
        <v>12</v>
      </c>
      <c r="Z73" s="165"/>
      <c r="AJ73"/>
      <c r="AK73"/>
      <c r="AL73"/>
      <c r="AM73"/>
      <c r="AN73"/>
      <c r="AP73"/>
      <c r="AQ73"/>
    </row>
    <row r="74" spans="1:44" x14ac:dyDescent="0.25">
      <c r="A74"/>
      <c r="B74"/>
      <c r="C74"/>
      <c r="D74" s="155"/>
      <c r="E74" s="160" t="s">
        <v>473</v>
      </c>
      <c r="F74"/>
      <c r="K74" s="161">
        <f t="shared" ref="K74:K79" si="3">COUNTIF($K$3:$K$68,E74)</f>
        <v>0</v>
      </c>
      <c r="L74" s="161">
        <f t="shared" ref="L74:L79" si="4">SUMIF($K$3:$K$68,E74,$L$3:$L$68)</f>
        <v>0</v>
      </c>
      <c r="O74" s="162">
        <f t="shared" si="0"/>
        <v>0</v>
      </c>
      <c r="P74" s="163">
        <f t="shared" si="1"/>
        <v>0</v>
      </c>
      <c r="T74" s="164">
        <f t="shared" si="2"/>
        <v>17</v>
      </c>
      <c r="Y74" s="165" t="s">
        <v>13</v>
      </c>
      <c r="Z74" s="165"/>
      <c r="AJ74"/>
      <c r="AK74"/>
      <c r="AL74"/>
      <c r="AM74"/>
      <c r="AN74"/>
      <c r="AP74"/>
      <c r="AQ74"/>
    </row>
    <row r="75" spans="1:44" x14ac:dyDescent="0.25">
      <c r="A75"/>
      <c r="B75"/>
      <c r="C75"/>
      <c r="D75" s="155"/>
      <c r="E75" s="160" t="s">
        <v>273</v>
      </c>
      <c r="F75"/>
      <c r="K75" s="161">
        <f t="shared" si="3"/>
        <v>6</v>
      </c>
      <c r="L75" s="161">
        <f t="shared" si="4"/>
        <v>6</v>
      </c>
      <c r="O75" s="162">
        <f t="shared" si="0"/>
        <v>0</v>
      </c>
      <c r="P75" s="163">
        <f t="shared" si="1"/>
        <v>9.0909090909090912E-2</v>
      </c>
      <c r="T75" s="164">
        <f t="shared" si="2"/>
        <v>4</v>
      </c>
      <c r="Y75" s="165" t="s">
        <v>14</v>
      </c>
      <c r="Z75" s="165"/>
      <c r="AJ75"/>
      <c r="AK75"/>
      <c r="AL75"/>
      <c r="AM75"/>
      <c r="AN75"/>
      <c r="AP75"/>
      <c r="AQ75"/>
    </row>
    <row r="76" spans="1:44" x14ac:dyDescent="0.25">
      <c r="A76"/>
      <c r="B76"/>
      <c r="C76"/>
      <c r="D76" s="155"/>
      <c r="E76" s="160" t="s">
        <v>302</v>
      </c>
      <c r="F76"/>
      <c r="K76" s="161">
        <f t="shared" si="3"/>
        <v>5</v>
      </c>
      <c r="L76" s="161">
        <f t="shared" si="4"/>
        <v>5</v>
      </c>
      <c r="O76" s="162">
        <f t="shared" si="0"/>
        <v>0</v>
      </c>
      <c r="P76" s="163">
        <f t="shared" si="1"/>
        <v>7.575757575757576E-2</v>
      </c>
      <c r="T76" s="164">
        <f t="shared" si="2"/>
        <v>2</v>
      </c>
      <c r="Y76" s="165" t="s">
        <v>15</v>
      </c>
      <c r="Z76" s="165"/>
      <c r="AJ76"/>
      <c r="AK76"/>
      <c r="AL76"/>
      <c r="AM76"/>
      <c r="AN76"/>
      <c r="AP76"/>
      <c r="AQ76"/>
    </row>
    <row r="77" spans="1:44" x14ac:dyDescent="0.25">
      <c r="A77"/>
      <c r="B77"/>
      <c r="C77"/>
      <c r="D77" s="155"/>
      <c r="E77" s="160" t="s">
        <v>245</v>
      </c>
      <c r="F77"/>
      <c r="K77" s="161">
        <f t="shared" si="3"/>
        <v>10</v>
      </c>
      <c r="L77" s="161">
        <f t="shared" si="4"/>
        <v>10</v>
      </c>
      <c r="O77" s="162">
        <f t="shared" si="0"/>
        <v>0</v>
      </c>
      <c r="P77" s="163">
        <f t="shared" si="1"/>
        <v>0.15151515151515152</v>
      </c>
      <c r="T77" s="164">
        <f t="shared" si="2"/>
        <v>0</v>
      </c>
      <c r="Y77" s="165" t="s">
        <v>16</v>
      </c>
      <c r="Z77" s="165"/>
      <c r="AJ77"/>
      <c r="AK77"/>
      <c r="AL77"/>
      <c r="AM77"/>
      <c r="AN77"/>
      <c r="AP77"/>
      <c r="AQ77"/>
    </row>
    <row r="78" spans="1:44" x14ac:dyDescent="0.25">
      <c r="A78"/>
      <c r="B78"/>
      <c r="C78"/>
      <c r="D78" s="155"/>
      <c r="E78" s="160" t="s">
        <v>272</v>
      </c>
      <c r="F78"/>
      <c r="K78" s="161">
        <f t="shared" si="3"/>
        <v>21</v>
      </c>
      <c r="L78" s="161">
        <f t="shared" si="4"/>
        <v>21</v>
      </c>
      <c r="O78" s="162">
        <f t="shared" si="0"/>
        <v>0</v>
      </c>
      <c r="P78" s="163">
        <f t="shared" si="1"/>
        <v>0.31818181818181818</v>
      </c>
      <c r="T78" s="164">
        <f t="shared" si="2"/>
        <v>0</v>
      </c>
      <c r="Y78" s="165" t="s">
        <v>17</v>
      </c>
      <c r="Z78" s="165"/>
      <c r="AJ78"/>
      <c r="AK78"/>
      <c r="AL78"/>
      <c r="AM78"/>
      <c r="AN78"/>
      <c r="AP78"/>
      <c r="AQ78"/>
    </row>
    <row r="79" spans="1:44" x14ac:dyDescent="0.25">
      <c r="A79"/>
      <c r="B79"/>
      <c r="C79"/>
      <c r="D79" s="155"/>
      <c r="E79" s="160" t="s">
        <v>235</v>
      </c>
      <c r="F79"/>
      <c r="K79" s="161">
        <f t="shared" si="3"/>
        <v>23</v>
      </c>
      <c r="L79" s="161">
        <f t="shared" si="4"/>
        <v>23</v>
      </c>
      <c r="O79" s="162">
        <f t="shared" si="0"/>
        <v>0</v>
      </c>
      <c r="P79" s="163">
        <f t="shared" si="1"/>
        <v>0.34848484848484851</v>
      </c>
      <c r="T79" s="164">
        <f t="shared" si="2"/>
        <v>0</v>
      </c>
      <c r="Y79" s="165" t="s">
        <v>2</v>
      </c>
      <c r="Z79" s="165"/>
      <c r="AJ79"/>
      <c r="AK79"/>
      <c r="AL79"/>
      <c r="AM79"/>
      <c r="AN79"/>
      <c r="AP79"/>
      <c r="AQ79"/>
    </row>
    <row r="80" spans="1:44" x14ac:dyDescent="0.25">
      <c r="A80"/>
      <c r="B80"/>
      <c r="C80"/>
      <c r="D80" s="155"/>
      <c r="E80" s="166"/>
      <c r="F80"/>
      <c r="K80" s="167">
        <f>SUM(K73:K79)</f>
        <v>66</v>
      </c>
      <c r="L80" s="167">
        <f>SUM(L73:L79)</f>
        <v>66</v>
      </c>
      <c r="O80" s="168">
        <f>SUM(O73:O79)</f>
        <v>0</v>
      </c>
      <c r="P80" s="169">
        <f>SUM(P73:P79)</f>
        <v>1</v>
      </c>
      <c r="T80" s="164">
        <f t="shared" si="2"/>
        <v>0</v>
      </c>
      <c r="Y80" s="165" t="s">
        <v>3</v>
      </c>
      <c r="Z80" s="165"/>
      <c r="AJ80"/>
      <c r="AK80"/>
      <c r="AL80"/>
      <c r="AM80"/>
      <c r="AN80"/>
      <c r="AP80"/>
      <c r="AQ80"/>
    </row>
    <row r="81" spans="1:44" x14ac:dyDescent="0.25">
      <c r="A81"/>
      <c r="B81"/>
      <c r="C81"/>
      <c r="D81" s="155"/>
      <c r="E81" s="166"/>
      <c r="F81"/>
      <c r="K81" s="170"/>
      <c r="L81" s="171">
        <f>L80/K80</f>
        <v>1</v>
      </c>
      <c r="O81" s="162"/>
      <c r="P81" s="162"/>
      <c r="T81" s="164">
        <f t="shared" si="2"/>
        <v>0</v>
      </c>
      <c r="Y81" s="165" t="s">
        <v>54</v>
      </c>
      <c r="Z81" s="165"/>
      <c r="AJ81"/>
      <c r="AK81"/>
      <c r="AL81"/>
      <c r="AM81"/>
      <c r="AN81"/>
      <c r="AP81"/>
      <c r="AQ81"/>
    </row>
    <row r="82" spans="1:44" x14ac:dyDescent="0.25">
      <c r="A82"/>
      <c r="B82"/>
      <c r="C82"/>
      <c r="D82" s="155"/>
      <c r="E82" s="166"/>
      <c r="F82"/>
      <c r="K82" s="172"/>
      <c r="L82" s="172"/>
      <c r="O82" s="173"/>
      <c r="P82" s="173"/>
      <c r="T82" s="164">
        <f t="shared" si="2"/>
        <v>0</v>
      </c>
      <c r="Y82" s="165" t="s">
        <v>18</v>
      </c>
      <c r="Z82" s="165"/>
      <c r="AJ82"/>
      <c r="AK82"/>
      <c r="AL82"/>
      <c r="AM82"/>
      <c r="AN82"/>
      <c r="AP82"/>
      <c r="AQ82"/>
    </row>
    <row r="83" spans="1:44" x14ac:dyDescent="0.25">
      <c r="A83"/>
      <c r="B83"/>
      <c r="C83"/>
      <c r="D83" s="155"/>
      <c r="E83" s="166"/>
      <c r="F83"/>
      <c r="K83" s="158" t="s">
        <v>474</v>
      </c>
      <c r="L83" s="156"/>
      <c r="O83" s="162"/>
      <c r="P83" s="162"/>
      <c r="T83" s="164">
        <f t="shared" si="2"/>
        <v>0</v>
      </c>
      <c r="Y83" s="165" t="s">
        <v>1</v>
      </c>
      <c r="Z83" s="165"/>
      <c r="AJ83"/>
      <c r="AK83"/>
      <c r="AL83"/>
      <c r="AM83"/>
      <c r="AN83"/>
      <c r="AP83"/>
      <c r="AQ83"/>
    </row>
    <row r="84" spans="1:44" x14ac:dyDescent="0.25">
      <c r="A84"/>
      <c r="B84"/>
      <c r="C84"/>
      <c r="D84" s="155"/>
      <c r="E84" s="166"/>
      <c r="F84"/>
      <c r="K84" s="174" t="s">
        <v>475</v>
      </c>
      <c r="L84" s="175">
        <f>COUNTIF($AI$3:$AI68,"")</f>
        <v>18</v>
      </c>
      <c r="P84" s="176"/>
      <c r="T84" s="177"/>
      <c r="U84" s="177"/>
      <c r="V84" s="177"/>
      <c r="W84" s="177"/>
      <c r="X84" s="177"/>
      <c r="Y84" s="177"/>
      <c r="AJ84"/>
      <c r="AK84"/>
      <c r="AL84"/>
      <c r="AM84"/>
      <c r="AN84"/>
      <c r="AP84"/>
      <c r="AQ84"/>
    </row>
    <row r="85" spans="1:44" x14ac:dyDescent="0.25">
      <c r="A85"/>
      <c r="B85"/>
      <c r="C85"/>
      <c r="D85" s="155"/>
      <c r="E85" s="166"/>
      <c r="F85"/>
      <c r="K85" s="178" t="s">
        <v>9</v>
      </c>
      <c r="L85" s="175">
        <f>COUNTIF($AI$3:$AI$68,K85)</f>
        <v>4</v>
      </c>
      <c r="P85" s="176"/>
      <c r="T85" s="164">
        <f>SUM(T73:T84)</f>
        <v>59</v>
      </c>
      <c r="AJ85"/>
      <c r="AK85"/>
      <c r="AL85"/>
      <c r="AM85"/>
      <c r="AN85"/>
      <c r="AP85"/>
      <c r="AQ85"/>
    </row>
    <row r="86" spans="1:44" x14ac:dyDescent="0.25">
      <c r="A86"/>
      <c r="B86"/>
      <c r="C86"/>
      <c r="D86" s="155"/>
      <c r="E86" s="166"/>
      <c r="F86"/>
      <c r="K86" s="178" t="s">
        <v>7</v>
      </c>
      <c r="L86" s="175">
        <f>COUNTIF($AI$3:$AI$68,K$208)</f>
        <v>0</v>
      </c>
      <c r="AJ86"/>
      <c r="AK86"/>
      <c r="AL86"/>
      <c r="AM86"/>
      <c r="AN86"/>
      <c r="AP86"/>
      <c r="AQ86"/>
    </row>
    <row r="87" spans="1:44" x14ac:dyDescent="0.25">
      <c r="A87"/>
      <c r="B87"/>
      <c r="C87"/>
      <c r="D87" s="155"/>
      <c r="E87" s="166"/>
      <c r="F87"/>
      <c r="K87" t="s">
        <v>468</v>
      </c>
      <c r="L87" s="175">
        <f>SUM(L84:L86)</f>
        <v>22</v>
      </c>
      <c r="AJ87"/>
      <c r="AK87"/>
      <c r="AL87"/>
      <c r="AM87"/>
      <c r="AN87"/>
      <c r="AP87"/>
      <c r="AQ87"/>
    </row>
    <row r="88" spans="1:44" x14ac:dyDescent="0.25">
      <c r="A88"/>
      <c r="B88"/>
      <c r="C88"/>
      <c r="D88" s="155"/>
      <c r="E88" s="166"/>
      <c r="F88"/>
      <c r="L88" s="175"/>
      <c r="AJ88"/>
      <c r="AK88"/>
      <c r="AL88"/>
      <c r="AM88"/>
      <c r="AN88"/>
      <c r="AP88"/>
      <c r="AQ88"/>
    </row>
    <row r="89" spans="1:44" s="5" customFormat="1" ht="66" x14ac:dyDescent="0.25">
      <c r="A89" s="153">
        <v>1</v>
      </c>
      <c r="B89" s="75" t="s">
        <v>232</v>
      </c>
      <c r="C89" s="76"/>
      <c r="D89" s="76"/>
      <c r="E89" s="76"/>
      <c r="F89" s="76"/>
      <c r="G89" s="20"/>
      <c r="H89" s="20"/>
      <c r="I89" s="20"/>
      <c r="J89" s="20"/>
      <c r="K89" s="20" t="s">
        <v>235</v>
      </c>
      <c r="L89" s="195">
        <v>1</v>
      </c>
      <c r="M89" s="68"/>
      <c r="N89" s="20"/>
      <c r="O89" s="20"/>
      <c r="P89" s="20" t="s">
        <v>236</v>
      </c>
      <c r="Q89" s="20"/>
      <c r="R89" s="20" t="s">
        <v>233</v>
      </c>
      <c r="S89" s="87"/>
      <c r="T89" s="19"/>
      <c r="U89" s="69"/>
      <c r="V89" s="19"/>
      <c r="W89" s="150"/>
      <c r="X89" s="19"/>
      <c r="Y89" s="19"/>
      <c r="Z89" s="19"/>
      <c r="AA89" s="74"/>
      <c r="AB89" s="19"/>
      <c r="AC89" s="23"/>
      <c r="AD89" s="23"/>
      <c r="AE89" s="23"/>
      <c r="AF89" s="23"/>
      <c r="AG89" s="23"/>
      <c r="AH89" s="23"/>
      <c r="AI89" s="19"/>
      <c r="AJ89" s="19" t="s">
        <v>9</v>
      </c>
      <c r="AK89" s="85" t="s">
        <v>238</v>
      </c>
      <c r="AL89" s="85" t="s">
        <v>237</v>
      </c>
      <c r="AM89" s="88"/>
      <c r="AN89" s="88" t="s">
        <v>234</v>
      </c>
      <c r="AO89" s="21"/>
      <c r="AP89" s="118"/>
      <c r="AQ89" s="118"/>
      <c r="AR89" s="119"/>
    </row>
    <row r="90" spans="1:44" s="5" customFormat="1" ht="66" x14ac:dyDescent="0.25">
      <c r="A90" s="153">
        <v>2</v>
      </c>
      <c r="B90" s="75" t="s">
        <v>232</v>
      </c>
      <c r="C90" s="76"/>
      <c r="D90" s="76"/>
      <c r="E90" s="76"/>
      <c r="F90" s="76"/>
      <c r="G90" s="20"/>
      <c r="H90" s="20"/>
      <c r="I90" s="20"/>
      <c r="J90" s="20"/>
      <c r="K90" s="20" t="s">
        <v>235</v>
      </c>
      <c r="L90" s="195">
        <v>1</v>
      </c>
      <c r="M90" s="68"/>
      <c r="N90" s="20"/>
      <c r="O90" s="20"/>
      <c r="P90" s="20" t="s">
        <v>241</v>
      </c>
      <c r="Q90" s="20" t="s">
        <v>239</v>
      </c>
      <c r="R90" s="20" t="s">
        <v>233</v>
      </c>
      <c r="S90" s="87"/>
      <c r="T90" s="19"/>
      <c r="U90" s="69"/>
      <c r="V90" s="19"/>
      <c r="W90" s="150"/>
      <c r="X90" s="19"/>
      <c r="Y90" s="19"/>
      <c r="Z90" s="19"/>
      <c r="AA90" s="74"/>
      <c r="AB90" s="19"/>
      <c r="AC90" s="23"/>
      <c r="AD90" s="23"/>
      <c r="AE90" s="23"/>
      <c r="AF90" s="23"/>
      <c r="AG90" s="23"/>
      <c r="AH90" s="23"/>
      <c r="AI90" s="19"/>
      <c r="AJ90" s="19" t="s">
        <v>9</v>
      </c>
      <c r="AK90" s="85" t="s">
        <v>243</v>
      </c>
      <c r="AL90" s="85" t="s">
        <v>242</v>
      </c>
      <c r="AM90" s="88"/>
      <c r="AN90" s="88" t="s">
        <v>240</v>
      </c>
      <c r="AO90" s="21"/>
      <c r="AP90" s="118"/>
      <c r="AQ90" s="118"/>
      <c r="AR90" s="119"/>
    </row>
    <row r="91" spans="1:44" s="5" customFormat="1" ht="66" x14ac:dyDescent="0.25">
      <c r="A91" s="153">
        <v>3</v>
      </c>
      <c r="B91" s="75" t="s">
        <v>232</v>
      </c>
      <c r="C91" s="76"/>
      <c r="D91" s="76"/>
      <c r="E91" s="76"/>
      <c r="F91" s="76"/>
      <c r="G91" s="20"/>
      <c r="H91" s="20"/>
      <c r="I91" s="20"/>
      <c r="J91" s="20"/>
      <c r="K91" s="20" t="s">
        <v>245</v>
      </c>
      <c r="L91" s="195">
        <v>1</v>
      </c>
      <c r="M91" s="68"/>
      <c r="N91" s="20"/>
      <c r="O91" s="20"/>
      <c r="P91" s="20" t="s">
        <v>246</v>
      </c>
      <c r="Q91" s="20"/>
      <c r="R91" s="20" t="s">
        <v>233</v>
      </c>
      <c r="S91" s="87"/>
      <c r="T91" s="19"/>
      <c r="U91" s="69"/>
      <c r="V91" s="19"/>
      <c r="W91" s="150"/>
      <c r="X91" s="19"/>
      <c r="Y91" s="19"/>
      <c r="Z91" s="19"/>
      <c r="AA91" s="74"/>
      <c r="AB91" s="19"/>
      <c r="AC91" s="23"/>
      <c r="AD91" s="23"/>
      <c r="AE91" s="23"/>
      <c r="AF91" s="23"/>
      <c r="AG91" s="23"/>
      <c r="AH91" s="23"/>
      <c r="AI91" s="19"/>
      <c r="AJ91" s="19" t="s">
        <v>9</v>
      </c>
      <c r="AK91" s="85" t="s">
        <v>248</v>
      </c>
      <c r="AL91" s="85" t="s">
        <v>247</v>
      </c>
      <c r="AM91" s="88"/>
      <c r="AN91" s="88" t="s">
        <v>244</v>
      </c>
      <c r="AO91" s="21"/>
      <c r="AP91" s="118"/>
      <c r="AQ91" s="118"/>
      <c r="AR91" s="119"/>
    </row>
    <row r="92" spans="1:44" s="5" customFormat="1" ht="66" x14ac:dyDescent="0.25">
      <c r="A92" s="153">
        <v>4</v>
      </c>
      <c r="B92" s="75" t="s">
        <v>232</v>
      </c>
      <c r="C92" s="76"/>
      <c r="D92" s="76"/>
      <c r="E92" s="76"/>
      <c r="F92" s="76"/>
      <c r="G92" s="20"/>
      <c r="H92" s="20"/>
      <c r="I92" s="20"/>
      <c r="J92" s="20"/>
      <c r="K92" s="20" t="s">
        <v>235</v>
      </c>
      <c r="L92" s="195">
        <v>1</v>
      </c>
      <c r="M92" s="68"/>
      <c r="N92" s="20"/>
      <c r="O92" s="20"/>
      <c r="P92" s="20" t="s">
        <v>250</v>
      </c>
      <c r="Q92" s="20"/>
      <c r="R92" s="20" t="s">
        <v>233</v>
      </c>
      <c r="S92" s="87"/>
      <c r="T92" s="19"/>
      <c r="U92" s="69"/>
      <c r="V92" s="19"/>
      <c r="W92" s="150"/>
      <c r="X92" s="19"/>
      <c r="Y92" s="19"/>
      <c r="Z92" s="19"/>
      <c r="AA92" s="74"/>
      <c r="AB92" s="19"/>
      <c r="AC92" s="23"/>
      <c r="AD92" s="23"/>
      <c r="AE92" s="23"/>
      <c r="AF92" s="23"/>
      <c r="AG92" s="23"/>
      <c r="AH92" s="23"/>
      <c r="AI92" s="19"/>
      <c r="AJ92" s="19" t="s">
        <v>9</v>
      </c>
      <c r="AK92" s="85" t="s">
        <v>252</v>
      </c>
      <c r="AL92" s="85" t="s">
        <v>251</v>
      </c>
      <c r="AM92" s="88"/>
      <c r="AN92" s="88" t="s">
        <v>249</v>
      </c>
      <c r="AO92" s="21"/>
      <c r="AP92" s="118"/>
      <c r="AQ92" s="118"/>
      <c r="AR92" s="119"/>
    </row>
    <row r="93" spans="1:44" s="5" customFormat="1" ht="66" x14ac:dyDescent="0.25">
      <c r="A93" s="153">
        <v>5</v>
      </c>
      <c r="B93" s="75" t="s">
        <v>232</v>
      </c>
      <c r="C93" s="76"/>
      <c r="D93" s="76"/>
      <c r="E93" s="76"/>
      <c r="F93" s="76"/>
      <c r="G93" s="20"/>
      <c r="H93" s="20"/>
      <c r="I93" s="20"/>
      <c r="J93" s="20"/>
      <c r="K93" s="20" t="s">
        <v>235</v>
      </c>
      <c r="L93" s="195">
        <v>1</v>
      </c>
      <c r="M93" s="68"/>
      <c r="N93" s="20"/>
      <c r="O93" s="20"/>
      <c r="P93" s="20" t="s">
        <v>254</v>
      </c>
      <c r="Q93" s="20"/>
      <c r="R93" s="20" t="s">
        <v>233</v>
      </c>
      <c r="S93" s="87"/>
      <c r="T93" s="19"/>
      <c r="U93" s="69"/>
      <c r="V93" s="19"/>
      <c r="W93" s="150"/>
      <c r="X93" s="19"/>
      <c r="Y93" s="19"/>
      <c r="Z93" s="19"/>
      <c r="AA93" s="74"/>
      <c r="AB93" s="19"/>
      <c r="AC93" s="23"/>
      <c r="AD93" s="23"/>
      <c r="AE93" s="23"/>
      <c r="AF93" s="23"/>
      <c r="AG93" s="23"/>
      <c r="AH93" s="23"/>
      <c r="AI93" s="19"/>
      <c r="AJ93" s="19" t="s">
        <v>9</v>
      </c>
      <c r="AK93" s="85" t="s">
        <v>256</v>
      </c>
      <c r="AL93" s="85" t="s">
        <v>255</v>
      </c>
      <c r="AM93" s="88"/>
      <c r="AN93" s="88" t="s">
        <v>253</v>
      </c>
      <c r="AO93" s="21"/>
      <c r="AP93" s="118"/>
      <c r="AQ93" s="118"/>
      <c r="AR93" s="120"/>
    </row>
    <row r="94" spans="1:44" s="5" customFormat="1" ht="66" x14ac:dyDescent="0.25">
      <c r="A94" s="153">
        <v>6</v>
      </c>
      <c r="B94" s="75" t="s">
        <v>232</v>
      </c>
      <c r="C94" s="76"/>
      <c r="D94" s="76"/>
      <c r="E94" s="76"/>
      <c r="F94" s="76"/>
      <c r="G94" s="20"/>
      <c r="H94" s="20"/>
      <c r="I94" s="20"/>
      <c r="J94" s="20"/>
      <c r="K94" s="20" t="s">
        <v>245</v>
      </c>
      <c r="L94" s="195">
        <v>1</v>
      </c>
      <c r="M94" s="68"/>
      <c r="N94" s="20"/>
      <c r="O94" s="20"/>
      <c r="P94" s="20" t="s">
        <v>258</v>
      </c>
      <c r="Q94" s="20"/>
      <c r="R94" s="20" t="s">
        <v>233</v>
      </c>
      <c r="S94" s="87"/>
      <c r="T94" s="19"/>
      <c r="U94" s="69"/>
      <c r="V94" s="19"/>
      <c r="W94" s="150"/>
      <c r="X94" s="19"/>
      <c r="Y94" s="19"/>
      <c r="Z94" s="19"/>
      <c r="AA94" s="74"/>
      <c r="AB94" s="19"/>
      <c r="AC94" s="23"/>
      <c r="AD94" s="23"/>
      <c r="AE94" s="23"/>
      <c r="AF94" s="23"/>
      <c r="AG94" s="23"/>
      <c r="AH94" s="23"/>
      <c r="AI94" s="19"/>
      <c r="AJ94" s="19" t="s">
        <v>9</v>
      </c>
      <c r="AK94" s="85" t="s">
        <v>260</v>
      </c>
      <c r="AL94" s="85" t="s">
        <v>259</v>
      </c>
      <c r="AM94" s="88"/>
      <c r="AN94" s="88" t="s">
        <v>257</v>
      </c>
      <c r="AO94" s="21"/>
      <c r="AP94" s="118"/>
      <c r="AQ94" s="118"/>
      <c r="AR94" s="120"/>
    </row>
  </sheetData>
  <autoFilter ref="A2:AR94">
    <filterColumn colId="33">
      <filters>
        <filter val="Riki Merrick"/>
      </filters>
    </filterColumn>
    <filterColumn colId="34">
      <filters blank="1"/>
    </filterColumn>
    <sortState ref="A3:AR94">
      <sortCondition sortBy="cellColor" ref="AJ2:AJ94" dxfId="0"/>
    </sortState>
  </autoFilter>
  <mergeCells count="1">
    <mergeCell ref="AK1:AR1"/>
  </mergeCells>
  <phoneticPr fontId="0" type="noConversion"/>
  <dataValidations count="13">
    <dataValidation type="list" allowBlank="1" showInputMessage="1" showErrorMessage="1" sqref="S9 S3 S17 S23 S31 S33 S64 W89:W94 W3:W71">
      <formula1>"Yes"</formula1>
    </dataValidation>
    <dataValidation showInputMessage="1" showErrorMessage="1" sqref="P11 P5 O4:O8 P19 O10:O14 O16:P16 R45 O18:O22 O32 P35 L18:L24 O34:O63 AK89:AN94 O89:O94 O66:O71 AK3:AN71 L32:L33 L35:L36"/>
    <dataValidation type="list" showInputMessage="1" showErrorMessage="1" sqref="AI65:AI68 AI4:AI8 AI10:AI16 AI18:AI22 AI24:AI30 AI32 AI34:AI63 K85:K86 AI89:AJ94 AI69:AJ71 AJ3:AJ68">
      <formula1>"Yes,No"</formula1>
    </dataValidation>
    <dataValidation type="list" allowBlank="1" showInputMessage="1" showErrorMessage="1" sqref="AF3:AF45 AG3:AG68 AF89:AG94 AF69:AG71 AF47:AF68">
      <formula1>"retracted,withdrawn"</formula1>
    </dataValidation>
    <dataValidation type="list" allowBlank="1" showInputMessage="1" showErrorMessage="1" sqref="AF46">
      <formula1>"retracted,withdrawn,resolved"</formula1>
    </dataValidation>
    <dataValidation type="list" showInputMessage="1" showErrorMessage="1" sqref="AI3 AI9 AI17 AI23 AI31 AI33 AI64">
      <formula1>"Yes,No,Pre"</formula1>
    </dataValidation>
    <dataValidation type="list" showInputMessage="1" showErrorMessage="1" sqref="AP89:AQ94 AP3:AQ71">
      <formula1>"ARB,CCOW,CDS,CQ,Ed,EHR,FM,M and M,M and M/ CMETs,M and M/ Templates,M and M/ Tooling,MedRec,OO,PA,PC,PM,Publishing,RCRIM,Sched,StructDocs,Implementation,Vocab"</formula1>
    </dataValidation>
    <dataValidation type="list" showInputMessage="1" showErrorMessage="1" sqref="Y73:Y83 Y89:Y94 Y3:Y71">
      <formula1>dispositionstatus</formula1>
    </dataValidation>
    <dataValidation type="list" allowBlank="1" showInputMessage="1" showErrorMessage="1" sqref="S4:S8 S10:S16 S18:S22 S24:S30 S32 S34:S63 S89:S94 S65:S71">
      <formula1>"Yes,No"</formula1>
    </dataValidation>
    <dataValidation type="list" allowBlank="1" showInputMessage="1" showErrorMessage="1" sqref="U89:U94 U3:U71">
      <formula1>"NextCall,FutureCall,Deferred,MonQ1,MonQ2,MonQ3,MonQ4,TueQ1,TueQ2,TueQ3,TueQ4,WedQ1,WedQ2,WedQ3,WedQ4,ThurQ1,ThurQ2,ThurQ3,ThurQ4,FriQ1,FriQ2"</formula1>
    </dataValidation>
    <dataValidation type="list" showInputMessage="1" showErrorMessage="1" sqref="M89:M94 M3:M71">
      <formula1>"Correction,Clarification,Enhancement"</formula1>
    </dataValidation>
    <dataValidation type="list" allowBlank="1" showInputMessage="1" showErrorMessage="1" sqref="C3:K71 C89:K94">
      <formula1>"NEG,A-A,A-S,A-T,A-Q,A-C"</formula1>
    </dataValidation>
    <dataValidation type="list" showInputMessage="1" showErrorMessage="1" sqref="E74:E79">
      <formula1>"NEG,A-A,A-S,A-T,A-Q,A-C"</formula1>
    </dataValidation>
  </dataValidations>
  <hyperlinks>
    <hyperlink ref="B2" location="Instructions!R8C2" display="Ballot"/>
    <hyperlink ref="K2" location="Type" display="Vote and Type"/>
    <hyperlink ref="O2" location="Existing_Wording" display="Existing Wording"/>
    <hyperlink ref="P2" location="Proposed_Wording" display="Proposed Wording"/>
    <hyperlink ref="Q2" location="Comments" display="Comments"/>
    <hyperlink ref="Z2" location="Instructions!R54C2" display="Instructions!R54C2"/>
    <hyperlink ref="A2" location="NumberID" display="Number"/>
    <hyperlink ref="X2" location="Disposition_Committee" display="Disposition Committee"/>
    <hyperlink ref="AI2" location="Instructions!R61C2" display="Change Applied"/>
    <hyperlink ref="AC2:AE2" location="For_Against_Abstain" display="For"/>
    <hyperlink ref="AF2" location="Instructions!B60" display="Retracted / Withdrawn"/>
    <hyperlink ref="AJ2" location="Instructions!R62C2" display="Substantive Change"/>
    <hyperlink ref="AK2" location="SubmittedBy" display="Submitted By"/>
    <hyperlink ref="AL2" location="SubmitterOrganization" display="Submitted by organization"/>
    <hyperlink ref="AM2" location="OnBehalfOf" display="On behalf of"/>
    <hyperlink ref="Y2" location="'Instructions Cont..'!R1C1" display="Disposition"/>
    <hyperlink ref="T2" location="commentgroup" display="Comment grouping"/>
    <hyperlink ref="S2" location="ResReq" display="In person resolution requested?"/>
    <hyperlink ref="AN2" location="OnBehalfOf" display="On Behalf of Email"/>
    <hyperlink ref="AO2" location="ID" display="Submitter Tracking ID"/>
    <hyperlink ref="AH2" location="Instructions!R60C2" display="Responsible Person"/>
    <hyperlink ref="J2" location="Instructions!R40C2" display="URL"/>
    <hyperlink ref="AB2" location="Instructions!R56C2" display="Mover / seconder"/>
    <hyperlink ref="N2" location="Instructions!R42C2" display="Tracker #"/>
    <hyperlink ref="R2" location="Instructions!R15C2" display="Summary"/>
    <hyperlink ref="V2" location="Instructions!B53" display="Triage Note"/>
    <hyperlink ref="C2" location="Instructions!R9C2" display="Chapter"/>
    <hyperlink ref="D2" location="Instructions!R10C2" display="Section"/>
    <hyperlink ref="E2" location="Instructions!R11C2" display="Page #"/>
    <hyperlink ref="F2" location="Instructions!R2C12" display="Line #"/>
    <hyperlink ref="G2" location="Instructions!R13C2" display="Artifact ID"/>
    <hyperlink ref="H2" location="Instructions!R38C2" display="Resource(s)"/>
    <hyperlink ref="I2" location="Instructions!R39C2" display="HTML Page name"/>
    <hyperlink ref="W2" location="Instructions!R43C2" display="Pubs"/>
    <hyperlink ref="AC2" location="Instructions!R56C2" display="For "/>
    <hyperlink ref="AA2" location="Instructions!R55C2" display="Disposition/Retract/ Withdrawal Date"/>
    <hyperlink ref="AD2" location="Instructions!R56C2" display="Against"/>
    <hyperlink ref="AE2" location="Instructions!R56C2" display="Abstain"/>
    <hyperlink ref="AG2" location="Instructions!R59C2" display="Disposition External Organization"/>
    <hyperlink ref="AP2" location="ComTime" display="Referred To"/>
    <hyperlink ref="AQ2" location="Instructions!R70C2" display="Received From"/>
    <hyperlink ref="AR2" location="Instructions!R71C2" display="Notes"/>
    <hyperlink ref="AP2:AR2" location="Instructions!R69C2" display="Referred To"/>
    <hyperlink ref="U2" location="Instructions!B52" display="Schedule"/>
    <hyperlink ref="M2" location="Instructions!B43" display="Sub-category"/>
    <hyperlink ref="AN14" r:id="rId1"/>
    <hyperlink ref="AN66" r:id="rId2"/>
    <hyperlink ref="AN67" r:id="rId3"/>
    <hyperlink ref="AN64" r:id="rId4"/>
    <hyperlink ref="AN62" r:id="rId5"/>
    <hyperlink ref="AN13" r:id="rId6"/>
    <hyperlink ref="AN63" r:id="rId7"/>
    <hyperlink ref="AN65" r:id="rId8"/>
    <hyperlink ref="O25" r:id="rId9"/>
    <hyperlink ref="O26" r:id="rId10"/>
    <hyperlink ref="O27" r:id="rId11"/>
    <hyperlink ref="O28" r:id="rId12"/>
  </hyperlinks>
  <pageMargins left="0.75" right="0.75" top="1" bottom="1" header="0.5" footer="0.5"/>
  <pageSetup scale="80" orientation="landscape" horizontalDpi="4294967294" verticalDpi="4294967294" r:id="rId13"/>
  <headerFooter alignWithMargins="0">
    <oddHeader>&amp;C&amp;"Arial,Bold"&amp;14V3 Ballot Submission/Resolution Form</oddHeader>
    <oddFooter>&amp;L&amp;F [&amp;A]&amp;C&amp;P&amp;RMarch 2003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B1:M75"/>
  <sheetViews>
    <sheetView topLeftCell="A61" workbookViewId="0">
      <selection activeCell="B61" sqref="B61"/>
    </sheetView>
  </sheetViews>
  <sheetFormatPr defaultColWidth="8.77734375" defaultRowHeight="13.2" x14ac:dyDescent="0.25"/>
  <cols>
    <col min="1" max="1" width="1.44140625" customWidth="1"/>
    <col min="2" max="2" width="29.6640625" customWidth="1"/>
    <col min="3" max="3" width="11.109375" style="43" customWidth="1"/>
    <col min="4" max="6" width="9.109375" style="43" customWidth="1"/>
    <col min="7" max="7" width="12.6640625" style="43" customWidth="1"/>
    <col min="8" max="8" width="15" style="43" customWidth="1"/>
    <col min="9" max="9" width="19.44140625" style="43" customWidth="1"/>
    <col min="10" max="10" width="43.33203125" style="107" customWidth="1"/>
  </cols>
  <sheetData>
    <row r="1" spans="2:13" ht="13.8" thickBot="1" x14ac:dyDescent="0.3">
      <c r="H1" s="293" t="s">
        <v>27</v>
      </c>
      <c r="I1" s="293"/>
    </row>
    <row r="2" spans="2:13" ht="15.6" x14ac:dyDescent="0.3">
      <c r="B2" s="22" t="s">
        <v>28</v>
      </c>
      <c r="C2" s="44"/>
      <c r="D2" s="44"/>
      <c r="E2" s="44"/>
      <c r="F2" s="44"/>
      <c r="G2" s="44"/>
      <c r="H2" s="44"/>
      <c r="I2" s="45"/>
    </row>
    <row r="3" spans="2:13" ht="72" customHeight="1" thickBot="1" x14ac:dyDescent="0.3">
      <c r="B3" s="270" t="s">
        <v>169</v>
      </c>
      <c r="C3" s="271"/>
      <c r="D3" s="271"/>
      <c r="E3" s="271"/>
      <c r="F3" s="271"/>
      <c r="G3" s="271"/>
      <c r="H3" s="271"/>
      <c r="I3" s="272"/>
    </row>
    <row r="4" spans="2:13" ht="375" customHeight="1" thickBot="1" x14ac:dyDescent="0.3">
      <c r="B4" s="294" t="s">
        <v>87</v>
      </c>
      <c r="C4" s="295"/>
      <c r="D4" s="271"/>
      <c r="E4" s="295"/>
      <c r="F4" s="271"/>
      <c r="G4" s="295"/>
      <c r="H4" s="271"/>
      <c r="I4" s="272"/>
    </row>
    <row r="5" spans="2:13" ht="15.6" x14ac:dyDescent="0.3">
      <c r="B5" s="22" t="s">
        <v>29</v>
      </c>
      <c r="C5" s="44"/>
      <c r="D5" s="44"/>
      <c r="E5" s="44"/>
      <c r="F5" s="44"/>
      <c r="G5" s="44"/>
      <c r="H5" s="44"/>
      <c r="I5" s="94"/>
    </row>
    <row r="6" spans="2:13" ht="18" customHeight="1" x14ac:dyDescent="0.25">
      <c r="B6" s="298" t="s">
        <v>48</v>
      </c>
      <c r="C6" s="299"/>
      <c r="D6" s="299"/>
      <c r="E6" s="299"/>
      <c r="F6" s="299"/>
      <c r="G6" s="299"/>
      <c r="H6" s="299"/>
      <c r="I6" s="300"/>
      <c r="J6" s="124" t="s">
        <v>177</v>
      </c>
      <c r="K6" s="4"/>
      <c r="L6" s="4"/>
      <c r="M6" s="3"/>
    </row>
    <row r="7" spans="2:13" ht="18" customHeight="1" x14ac:dyDescent="0.25">
      <c r="B7" s="110" t="s">
        <v>178</v>
      </c>
      <c r="C7" s="301" t="s">
        <v>57</v>
      </c>
      <c r="D7" s="302"/>
      <c r="E7" s="302"/>
      <c r="F7" s="302"/>
      <c r="G7" s="302"/>
      <c r="H7" s="302"/>
      <c r="I7" s="302"/>
      <c r="J7" s="93" t="s">
        <v>89</v>
      </c>
      <c r="K7" s="4"/>
      <c r="L7" s="4"/>
      <c r="M7" s="3"/>
    </row>
    <row r="8" spans="2:13" ht="108" customHeight="1" x14ac:dyDescent="0.25">
      <c r="B8" s="39" t="s">
        <v>179</v>
      </c>
      <c r="C8" s="279" t="s">
        <v>90</v>
      </c>
      <c r="D8" s="280"/>
      <c r="E8" s="280"/>
      <c r="F8" s="280"/>
      <c r="G8" s="280"/>
      <c r="H8" s="280"/>
      <c r="I8" s="281"/>
      <c r="J8" s="125" t="s">
        <v>89</v>
      </c>
      <c r="K8" s="4"/>
      <c r="L8" s="4"/>
      <c r="M8" s="4"/>
    </row>
    <row r="9" spans="2:13" ht="24.75" customHeight="1" x14ac:dyDescent="0.25">
      <c r="B9" s="39" t="s">
        <v>180</v>
      </c>
      <c r="C9" s="279" t="s">
        <v>92</v>
      </c>
      <c r="D9" s="280"/>
      <c r="E9" s="280"/>
      <c r="F9" s="280"/>
      <c r="G9" s="280"/>
      <c r="H9" s="280"/>
      <c r="I9" s="281"/>
      <c r="J9" s="130" t="s">
        <v>215</v>
      </c>
      <c r="K9" s="4"/>
      <c r="L9" s="4"/>
      <c r="M9" s="4"/>
    </row>
    <row r="10" spans="2:13" ht="24.75" customHeight="1" x14ac:dyDescent="0.25">
      <c r="B10" s="39" t="s">
        <v>181</v>
      </c>
      <c r="C10" s="280" t="s">
        <v>44</v>
      </c>
      <c r="D10" s="280"/>
      <c r="E10" s="280"/>
      <c r="F10" s="280"/>
      <c r="G10" s="280"/>
      <c r="H10" s="280"/>
      <c r="I10" s="281"/>
      <c r="J10" s="125" t="s">
        <v>216</v>
      </c>
      <c r="K10" s="4"/>
      <c r="L10" s="4"/>
      <c r="M10" s="4"/>
    </row>
    <row r="11" spans="2:13" ht="24.75" customHeight="1" x14ac:dyDescent="0.25">
      <c r="B11" s="39" t="s">
        <v>182</v>
      </c>
      <c r="C11" s="279" t="s">
        <v>142</v>
      </c>
      <c r="D11" s="280"/>
      <c r="E11" s="280"/>
      <c r="F11" s="280"/>
      <c r="G11" s="280"/>
      <c r="H11" s="280"/>
      <c r="I11" s="281"/>
      <c r="J11" s="125" t="s">
        <v>215</v>
      </c>
      <c r="K11" s="4"/>
      <c r="L11" s="4"/>
      <c r="M11" s="4"/>
    </row>
    <row r="12" spans="2:13" ht="37.5" customHeight="1" x14ac:dyDescent="0.25">
      <c r="B12" s="39" t="s">
        <v>183</v>
      </c>
      <c r="C12" s="279" t="s">
        <v>143</v>
      </c>
      <c r="D12" s="280"/>
      <c r="E12" s="280"/>
      <c r="F12" s="280"/>
      <c r="G12" s="280"/>
      <c r="H12" s="280"/>
      <c r="I12" s="281"/>
      <c r="J12" s="125" t="s">
        <v>217</v>
      </c>
      <c r="K12" s="4"/>
      <c r="L12" s="4"/>
      <c r="M12" s="4"/>
    </row>
    <row r="13" spans="2:13" ht="25.5" customHeight="1" x14ac:dyDescent="0.25">
      <c r="B13" s="95" t="s">
        <v>184</v>
      </c>
      <c r="C13" s="303" t="s">
        <v>93</v>
      </c>
      <c r="D13" s="304"/>
      <c r="E13" s="304"/>
      <c r="F13" s="304"/>
      <c r="G13" s="304"/>
      <c r="H13" s="304"/>
      <c r="I13" s="305"/>
      <c r="J13" s="125" t="s">
        <v>91</v>
      </c>
      <c r="K13" s="4"/>
      <c r="L13" s="4"/>
      <c r="M13" s="4"/>
    </row>
    <row r="14" spans="2:13" x14ac:dyDescent="0.25">
      <c r="B14" s="96"/>
      <c r="C14" s="97" t="s">
        <v>94</v>
      </c>
      <c r="D14" s="268" t="s">
        <v>95</v>
      </c>
      <c r="E14" s="269"/>
      <c r="F14" s="269"/>
      <c r="G14" s="269"/>
      <c r="H14" s="269"/>
      <c r="I14" s="98"/>
      <c r="J14" s="125"/>
      <c r="K14" s="4"/>
      <c r="L14" s="4"/>
      <c r="M14" s="4"/>
    </row>
    <row r="15" spans="2:13" x14ac:dyDescent="0.25">
      <c r="B15" s="96"/>
      <c r="C15" s="97" t="s">
        <v>96</v>
      </c>
      <c r="D15" s="268" t="s">
        <v>97</v>
      </c>
      <c r="E15" s="269"/>
      <c r="F15" s="269"/>
      <c r="G15" s="269"/>
      <c r="H15" s="269"/>
      <c r="I15" s="98"/>
      <c r="J15" s="125"/>
      <c r="K15" s="4"/>
      <c r="L15" s="4"/>
      <c r="M15" s="4"/>
    </row>
    <row r="16" spans="2:13" x14ac:dyDescent="0.25">
      <c r="B16" s="96"/>
      <c r="C16" s="97" t="s">
        <v>98</v>
      </c>
      <c r="D16" s="290" t="s">
        <v>99</v>
      </c>
      <c r="E16" s="291"/>
      <c r="F16" s="291"/>
      <c r="G16" s="291"/>
      <c r="H16" s="292"/>
      <c r="I16" s="98"/>
      <c r="J16" s="125"/>
      <c r="K16" s="4"/>
      <c r="L16" s="4"/>
      <c r="M16" s="4"/>
    </row>
    <row r="17" spans="2:13" x14ac:dyDescent="0.25">
      <c r="B17" s="96"/>
      <c r="C17" s="97" t="s">
        <v>100</v>
      </c>
      <c r="D17" s="290" t="s">
        <v>101</v>
      </c>
      <c r="E17" s="291"/>
      <c r="F17" s="291"/>
      <c r="G17" s="291"/>
      <c r="H17" s="292"/>
      <c r="I17" s="98"/>
      <c r="J17" s="125"/>
      <c r="K17" s="4"/>
      <c r="L17" s="4"/>
      <c r="M17" s="4"/>
    </row>
    <row r="18" spans="2:13" x14ac:dyDescent="0.25">
      <c r="B18" s="96"/>
      <c r="C18" s="97" t="s">
        <v>102</v>
      </c>
      <c r="D18" s="268" t="s">
        <v>103</v>
      </c>
      <c r="E18" s="269"/>
      <c r="F18" s="269"/>
      <c r="G18" s="269"/>
      <c r="H18" s="269"/>
      <c r="I18" s="98"/>
      <c r="J18" s="125"/>
      <c r="K18" s="4"/>
      <c r="L18" s="4"/>
      <c r="M18" s="4"/>
    </row>
    <row r="19" spans="2:13" x14ac:dyDescent="0.25">
      <c r="B19" s="96"/>
      <c r="C19" s="97" t="s">
        <v>104</v>
      </c>
      <c r="D19" s="268" t="s">
        <v>105</v>
      </c>
      <c r="E19" s="269"/>
      <c r="F19" s="269"/>
      <c r="G19" s="269"/>
      <c r="H19" s="269"/>
      <c r="I19" s="98"/>
      <c r="J19" s="125"/>
      <c r="K19" s="4"/>
      <c r="L19" s="4"/>
      <c r="M19" s="4"/>
    </row>
    <row r="20" spans="2:13" x14ac:dyDescent="0.25">
      <c r="B20" s="96"/>
      <c r="C20" s="99" t="s">
        <v>106</v>
      </c>
      <c r="D20" s="269" t="s">
        <v>107</v>
      </c>
      <c r="E20" s="269"/>
      <c r="F20" s="269"/>
      <c r="G20" s="269"/>
      <c r="H20" s="269"/>
      <c r="I20" s="98"/>
      <c r="J20" s="125"/>
      <c r="K20" s="4"/>
      <c r="L20" s="4"/>
      <c r="M20" s="4"/>
    </row>
    <row r="21" spans="2:13" x14ac:dyDescent="0.25">
      <c r="B21" s="96"/>
      <c r="C21" s="99" t="s">
        <v>108</v>
      </c>
      <c r="D21" s="307" t="s">
        <v>109</v>
      </c>
      <c r="E21" s="285"/>
      <c r="F21" s="285"/>
      <c r="G21" s="285"/>
      <c r="H21" s="306"/>
      <c r="I21" s="98"/>
      <c r="J21" s="125"/>
      <c r="K21" s="4"/>
      <c r="L21" s="4"/>
      <c r="M21" s="4"/>
    </row>
    <row r="22" spans="2:13" x14ac:dyDescent="0.25">
      <c r="B22" s="96"/>
      <c r="C22" s="97" t="s">
        <v>110</v>
      </c>
      <c r="D22" s="290" t="s">
        <v>111</v>
      </c>
      <c r="E22" s="291"/>
      <c r="F22" s="291"/>
      <c r="G22" s="291"/>
      <c r="H22" s="292"/>
      <c r="I22" s="98"/>
      <c r="J22" s="125"/>
      <c r="K22" s="4"/>
      <c r="L22" s="4"/>
      <c r="M22" s="4"/>
    </row>
    <row r="23" spans="2:13" x14ac:dyDescent="0.25">
      <c r="B23" s="96"/>
      <c r="C23" s="97" t="s">
        <v>112</v>
      </c>
      <c r="D23" s="290" t="s">
        <v>113</v>
      </c>
      <c r="E23" s="285"/>
      <c r="F23" s="285"/>
      <c r="G23" s="285"/>
      <c r="H23" s="306"/>
      <c r="I23" s="98"/>
      <c r="J23" s="125"/>
      <c r="K23" s="4"/>
      <c r="L23" s="4"/>
      <c r="M23" s="4"/>
    </row>
    <row r="24" spans="2:13" x14ac:dyDescent="0.25">
      <c r="B24" s="96"/>
      <c r="C24" s="97" t="s">
        <v>114</v>
      </c>
      <c r="D24" s="290" t="s">
        <v>115</v>
      </c>
      <c r="E24" s="291"/>
      <c r="F24" s="291"/>
      <c r="G24" s="291"/>
      <c r="H24" s="292"/>
      <c r="I24" s="98"/>
      <c r="J24" s="125"/>
      <c r="K24" s="4"/>
      <c r="L24" s="4"/>
      <c r="M24" s="4"/>
    </row>
    <row r="25" spans="2:13" x14ac:dyDescent="0.25">
      <c r="B25" s="96"/>
      <c r="C25" s="97" t="s">
        <v>116</v>
      </c>
      <c r="D25" s="290" t="s">
        <v>117</v>
      </c>
      <c r="E25" s="291"/>
      <c r="F25" s="291"/>
      <c r="G25" s="291"/>
      <c r="H25" s="292"/>
      <c r="I25" s="98"/>
      <c r="J25" s="125"/>
      <c r="K25" s="4"/>
      <c r="L25" s="4"/>
      <c r="M25" s="4"/>
    </row>
    <row r="26" spans="2:13" x14ac:dyDescent="0.25">
      <c r="B26" s="96"/>
      <c r="C26" s="97" t="s">
        <v>118</v>
      </c>
      <c r="D26" s="290" t="s">
        <v>119</v>
      </c>
      <c r="E26" s="291"/>
      <c r="F26" s="291"/>
      <c r="G26" s="291"/>
      <c r="H26" s="292"/>
      <c r="I26" s="98"/>
      <c r="J26" s="125"/>
      <c r="K26" s="4"/>
      <c r="L26" s="4"/>
      <c r="M26" s="4"/>
    </row>
    <row r="27" spans="2:13" x14ac:dyDescent="0.25">
      <c r="B27" s="96"/>
      <c r="C27" s="97" t="s">
        <v>120</v>
      </c>
      <c r="D27" s="290" t="s">
        <v>121</v>
      </c>
      <c r="E27" s="291"/>
      <c r="F27" s="291"/>
      <c r="G27" s="291"/>
      <c r="H27" s="292"/>
      <c r="I27" s="98"/>
      <c r="J27" s="125"/>
      <c r="K27" s="4"/>
      <c r="L27" s="4"/>
      <c r="M27" s="4"/>
    </row>
    <row r="28" spans="2:13" x14ac:dyDescent="0.25">
      <c r="B28" s="96"/>
      <c r="C28" s="97" t="s">
        <v>122</v>
      </c>
      <c r="D28" s="290" t="s">
        <v>123</v>
      </c>
      <c r="E28" s="291"/>
      <c r="F28" s="291"/>
      <c r="G28" s="291"/>
      <c r="H28" s="292"/>
      <c r="I28" s="98"/>
      <c r="J28" s="125"/>
      <c r="K28" s="4"/>
      <c r="L28" s="4"/>
      <c r="M28" s="4"/>
    </row>
    <row r="29" spans="2:13" x14ac:dyDescent="0.25">
      <c r="B29" s="96"/>
      <c r="C29" s="99" t="s">
        <v>124</v>
      </c>
      <c r="D29" s="307" t="s">
        <v>125</v>
      </c>
      <c r="E29" s="285"/>
      <c r="F29" s="285"/>
      <c r="G29" s="285"/>
      <c r="H29" s="306"/>
      <c r="I29" s="98"/>
      <c r="J29" s="125"/>
      <c r="K29" s="4"/>
      <c r="L29" s="4"/>
      <c r="M29" s="4"/>
    </row>
    <row r="30" spans="2:13" x14ac:dyDescent="0.25">
      <c r="B30" s="96"/>
      <c r="C30" s="97" t="s">
        <v>126</v>
      </c>
      <c r="D30" s="290" t="s">
        <v>127</v>
      </c>
      <c r="E30" s="291"/>
      <c r="F30" s="291"/>
      <c r="G30" s="291"/>
      <c r="H30" s="292"/>
      <c r="I30" s="98"/>
      <c r="J30" s="125"/>
      <c r="K30" s="4"/>
      <c r="L30" s="4"/>
      <c r="M30" s="4"/>
    </row>
    <row r="31" spans="2:13" x14ac:dyDescent="0.25">
      <c r="B31" s="96"/>
      <c r="C31" s="97" t="s">
        <v>128</v>
      </c>
      <c r="D31" s="290" t="s">
        <v>129</v>
      </c>
      <c r="E31" s="291"/>
      <c r="F31" s="291"/>
      <c r="G31" s="291"/>
      <c r="H31" s="292"/>
      <c r="I31" s="98"/>
      <c r="J31" s="125"/>
      <c r="K31" s="4"/>
      <c r="L31" s="4"/>
      <c r="M31" s="4"/>
    </row>
    <row r="32" spans="2:13" x14ac:dyDescent="0.25">
      <c r="B32" s="96"/>
      <c r="C32" s="97" t="s">
        <v>130</v>
      </c>
      <c r="D32" s="290" t="s">
        <v>131</v>
      </c>
      <c r="E32" s="291"/>
      <c r="F32" s="291"/>
      <c r="G32" s="291"/>
      <c r="H32" s="292"/>
      <c r="I32" s="98"/>
      <c r="J32" s="125"/>
      <c r="K32" s="4"/>
      <c r="L32" s="4"/>
      <c r="M32" s="4"/>
    </row>
    <row r="33" spans="2:13" x14ac:dyDescent="0.25">
      <c r="B33" s="96"/>
      <c r="C33" s="97" t="s">
        <v>132</v>
      </c>
      <c r="D33" s="290" t="s">
        <v>133</v>
      </c>
      <c r="E33" s="291"/>
      <c r="F33" s="291"/>
      <c r="G33" s="291"/>
      <c r="H33" s="292"/>
      <c r="I33" s="98"/>
      <c r="J33" s="125"/>
      <c r="K33" s="4"/>
      <c r="L33" s="4"/>
      <c r="M33" s="4"/>
    </row>
    <row r="34" spans="2:13" x14ac:dyDescent="0.25">
      <c r="B34" s="96"/>
      <c r="C34" s="97" t="s">
        <v>134</v>
      </c>
      <c r="D34" s="290" t="s">
        <v>135</v>
      </c>
      <c r="E34" s="291"/>
      <c r="F34" s="291"/>
      <c r="G34" s="291"/>
      <c r="H34" s="292"/>
      <c r="I34" s="98"/>
      <c r="J34" s="125"/>
      <c r="K34" s="4"/>
      <c r="L34" s="4"/>
      <c r="M34" s="4"/>
    </row>
    <row r="35" spans="2:13" x14ac:dyDescent="0.25">
      <c r="B35" s="96"/>
      <c r="C35" s="97" t="s">
        <v>136</v>
      </c>
      <c r="D35" s="290" t="s">
        <v>137</v>
      </c>
      <c r="E35" s="291"/>
      <c r="F35" s="291"/>
      <c r="G35" s="291"/>
      <c r="H35" s="292"/>
      <c r="I35" s="98"/>
      <c r="J35" s="125"/>
      <c r="K35" s="4"/>
      <c r="L35" s="4"/>
      <c r="M35" s="4"/>
    </row>
    <row r="36" spans="2:13" x14ac:dyDescent="0.25">
      <c r="B36" s="96"/>
      <c r="C36" s="97" t="s">
        <v>138</v>
      </c>
      <c r="D36" s="268" t="s">
        <v>139</v>
      </c>
      <c r="E36" s="269"/>
      <c r="F36" s="269"/>
      <c r="G36" s="269"/>
      <c r="H36" s="269"/>
      <c r="I36" s="98"/>
      <c r="J36" s="125"/>
      <c r="K36" s="4"/>
      <c r="L36" s="4"/>
      <c r="M36" s="4"/>
    </row>
    <row r="37" spans="2:13" x14ac:dyDescent="0.25">
      <c r="B37" s="100"/>
      <c r="C37" s="101"/>
      <c r="D37" s="101"/>
      <c r="E37" s="101"/>
      <c r="F37" s="101"/>
      <c r="G37" s="101"/>
      <c r="H37" s="101"/>
      <c r="I37" s="98"/>
      <c r="J37" s="125"/>
      <c r="K37" s="4"/>
      <c r="L37" s="4"/>
      <c r="M37" s="4"/>
    </row>
    <row r="38" spans="2:13" ht="45" customHeight="1" x14ac:dyDescent="0.25">
      <c r="B38" s="39" t="s">
        <v>185</v>
      </c>
      <c r="C38" s="290" t="s">
        <v>140</v>
      </c>
      <c r="D38" s="296"/>
      <c r="E38" s="296"/>
      <c r="F38" s="296"/>
      <c r="G38" s="296"/>
      <c r="H38" s="296"/>
      <c r="I38" s="297"/>
      <c r="J38" s="125" t="s">
        <v>144</v>
      </c>
      <c r="K38" s="4"/>
      <c r="L38" s="4"/>
      <c r="M38" s="4"/>
    </row>
    <row r="39" spans="2:13" ht="42.75" customHeight="1" x14ac:dyDescent="0.25">
      <c r="B39" s="39" t="s">
        <v>186</v>
      </c>
      <c r="C39" s="290" t="s">
        <v>141</v>
      </c>
      <c r="D39" s="296"/>
      <c r="E39" s="296"/>
      <c r="F39" s="296"/>
      <c r="G39" s="296"/>
      <c r="H39" s="296"/>
      <c r="I39" s="297"/>
      <c r="J39" s="125" t="s">
        <v>144</v>
      </c>
      <c r="K39" s="4"/>
      <c r="L39" s="4"/>
      <c r="M39" s="4"/>
    </row>
    <row r="40" spans="2:13" ht="24.75" customHeight="1" x14ac:dyDescent="0.25">
      <c r="B40" s="39" t="s">
        <v>187</v>
      </c>
      <c r="C40" s="290" t="s">
        <v>64</v>
      </c>
      <c r="D40" s="296"/>
      <c r="E40" s="296"/>
      <c r="F40" s="296"/>
      <c r="G40" s="296"/>
      <c r="H40" s="296"/>
      <c r="I40" s="297"/>
      <c r="J40" s="125" t="s">
        <v>144</v>
      </c>
      <c r="K40" s="4"/>
      <c r="L40" s="4"/>
      <c r="M40" s="4"/>
    </row>
    <row r="41" spans="2:13" ht="330" customHeight="1" x14ac:dyDescent="0.25">
      <c r="B41" s="38" t="s">
        <v>188</v>
      </c>
      <c r="C41" s="314" t="s">
        <v>60</v>
      </c>
      <c r="D41" s="315"/>
      <c r="E41" s="315"/>
      <c r="F41" s="315"/>
      <c r="G41" s="315"/>
      <c r="H41" s="315"/>
      <c r="I41" s="316"/>
      <c r="J41" s="126" t="s">
        <v>89</v>
      </c>
      <c r="M41" s="4"/>
    </row>
    <row r="42" spans="2:13" ht="130.5" customHeight="1" x14ac:dyDescent="0.25">
      <c r="B42" s="38" t="s">
        <v>189</v>
      </c>
      <c r="C42" s="290" t="s">
        <v>173</v>
      </c>
      <c r="D42" s="296"/>
      <c r="E42" s="296"/>
      <c r="F42" s="296"/>
      <c r="G42" s="296"/>
      <c r="H42" s="296"/>
      <c r="I42" s="297"/>
      <c r="J42" s="126" t="s">
        <v>89</v>
      </c>
      <c r="M42" s="4"/>
    </row>
    <row r="43" spans="2:13" ht="178.5" customHeight="1" x14ac:dyDescent="0.25">
      <c r="B43" s="38" t="s">
        <v>190</v>
      </c>
      <c r="C43" s="290" t="s">
        <v>175</v>
      </c>
      <c r="D43" s="296"/>
      <c r="E43" s="296"/>
      <c r="F43" s="296"/>
      <c r="G43" s="296"/>
      <c r="H43" s="296"/>
      <c r="I43" s="297"/>
      <c r="J43" s="126" t="s">
        <v>144</v>
      </c>
      <c r="M43" s="4"/>
    </row>
    <row r="44" spans="2:13" ht="18" customHeight="1" x14ac:dyDescent="0.25">
      <c r="B44" s="39" t="s">
        <v>220</v>
      </c>
      <c r="C44" s="282" t="s">
        <v>69</v>
      </c>
      <c r="D44" s="279"/>
      <c r="E44" s="279"/>
      <c r="F44" s="279"/>
      <c r="G44" s="279"/>
      <c r="H44" s="279"/>
      <c r="I44" s="283"/>
      <c r="J44" s="126" t="s">
        <v>89</v>
      </c>
      <c r="M44" s="4"/>
    </row>
    <row r="45" spans="2:13" ht="15.75" customHeight="1" x14ac:dyDescent="0.25">
      <c r="B45" s="39" t="s">
        <v>221</v>
      </c>
      <c r="C45" s="282" t="s">
        <v>59</v>
      </c>
      <c r="D45" s="279"/>
      <c r="E45" s="279"/>
      <c r="F45" s="279"/>
      <c r="G45" s="279"/>
      <c r="H45" s="279"/>
      <c r="I45" s="283"/>
      <c r="J45" s="125" t="s">
        <v>89</v>
      </c>
      <c r="M45" s="4"/>
    </row>
    <row r="46" spans="2:13" ht="70.5" customHeight="1" x14ac:dyDescent="0.25">
      <c r="B46" s="38" t="s">
        <v>222</v>
      </c>
      <c r="C46" s="290" t="s">
        <v>174</v>
      </c>
      <c r="D46" s="296"/>
      <c r="E46" s="296"/>
      <c r="F46" s="296"/>
      <c r="G46" s="296"/>
      <c r="H46" s="296"/>
      <c r="I46" s="297"/>
      <c r="J46" s="125" t="s">
        <v>89</v>
      </c>
      <c r="K46" s="4"/>
      <c r="L46" s="4"/>
      <c r="M46" s="4"/>
    </row>
    <row r="47" spans="2:13" ht="52.5" customHeight="1" x14ac:dyDescent="0.25">
      <c r="B47" s="38" t="s">
        <v>223</v>
      </c>
      <c r="C47" s="290" t="s">
        <v>176</v>
      </c>
      <c r="D47" s="296"/>
      <c r="E47" s="296"/>
      <c r="F47" s="296"/>
      <c r="G47" s="296"/>
      <c r="H47" s="296"/>
      <c r="I47" s="297"/>
      <c r="J47" s="125" t="s">
        <v>144</v>
      </c>
      <c r="K47" s="4"/>
      <c r="L47" s="4"/>
      <c r="M47" s="4"/>
    </row>
    <row r="48" spans="2:13" ht="59.25" customHeight="1" x14ac:dyDescent="0.25">
      <c r="B48" s="91" t="s">
        <v>224</v>
      </c>
      <c r="C48" s="284" t="s">
        <v>152</v>
      </c>
      <c r="D48" s="285"/>
      <c r="E48" s="285"/>
      <c r="F48" s="285"/>
      <c r="G48" s="285"/>
      <c r="H48" s="285"/>
      <c r="I48" s="286"/>
      <c r="J48" s="125" t="s">
        <v>89</v>
      </c>
    </row>
    <row r="49" spans="2:13" ht="18" customHeight="1" x14ac:dyDescent="0.25">
      <c r="B49" s="298" t="s">
        <v>70</v>
      </c>
      <c r="C49" s="299"/>
      <c r="D49" s="299"/>
      <c r="E49" s="299"/>
      <c r="F49" s="299"/>
      <c r="G49" s="299"/>
      <c r="H49" s="299"/>
      <c r="I49" s="300"/>
      <c r="J49" s="124"/>
      <c r="K49" s="4"/>
      <c r="L49" s="4"/>
      <c r="M49" s="3"/>
    </row>
    <row r="50" spans="2:13" ht="67.5" customHeight="1" x14ac:dyDescent="0.25">
      <c r="B50" s="111" t="s">
        <v>225</v>
      </c>
      <c r="C50" s="311" t="s">
        <v>159</v>
      </c>
      <c r="D50" s="312"/>
      <c r="E50" s="312"/>
      <c r="F50" s="312"/>
      <c r="G50" s="312"/>
      <c r="H50" s="312"/>
      <c r="I50" s="313"/>
      <c r="J50" s="125" t="s">
        <v>89</v>
      </c>
      <c r="K50" s="4"/>
      <c r="L50" s="4"/>
      <c r="M50" s="3"/>
    </row>
    <row r="51" spans="2:13" x14ac:dyDescent="0.25">
      <c r="B51" s="111" t="s">
        <v>226</v>
      </c>
      <c r="C51" s="311" t="s">
        <v>171</v>
      </c>
      <c r="D51" s="312"/>
      <c r="E51" s="312"/>
      <c r="F51" s="312"/>
      <c r="G51" s="312"/>
      <c r="H51" s="312"/>
      <c r="I51" s="313"/>
      <c r="J51" s="125" t="s">
        <v>89</v>
      </c>
      <c r="K51" s="4"/>
      <c r="L51" s="4"/>
      <c r="M51" s="3"/>
    </row>
    <row r="52" spans="2:13" ht="28.5" customHeight="1" x14ac:dyDescent="0.25">
      <c r="B52" s="36" t="s">
        <v>227</v>
      </c>
      <c r="C52" s="323" t="s">
        <v>73</v>
      </c>
      <c r="D52" s="324"/>
      <c r="E52" s="324"/>
      <c r="F52" s="324"/>
      <c r="G52" s="324"/>
      <c r="H52" s="324"/>
      <c r="I52" s="325"/>
      <c r="J52" s="125" t="s">
        <v>89</v>
      </c>
      <c r="K52" s="4"/>
      <c r="L52" s="4"/>
      <c r="M52" s="4"/>
    </row>
    <row r="53" spans="2:13" ht="39.75" customHeight="1" x14ac:dyDescent="0.25">
      <c r="B53" s="151" t="s">
        <v>228</v>
      </c>
      <c r="C53" s="308" t="s">
        <v>151</v>
      </c>
      <c r="D53" s="309"/>
      <c r="E53" s="309"/>
      <c r="F53" s="309"/>
      <c r="G53" s="309"/>
      <c r="H53" s="309"/>
      <c r="I53" s="310"/>
      <c r="J53" s="126" t="s">
        <v>89</v>
      </c>
      <c r="M53" s="4"/>
    </row>
    <row r="54" spans="2:13" ht="65.25" customHeight="1" x14ac:dyDescent="0.25">
      <c r="B54" s="36" t="s">
        <v>191</v>
      </c>
      <c r="C54" s="323" t="s">
        <v>154</v>
      </c>
      <c r="D54" s="324"/>
      <c r="E54" s="324"/>
      <c r="F54" s="324"/>
      <c r="G54" s="324"/>
      <c r="H54" s="324"/>
      <c r="I54" s="325"/>
      <c r="J54" s="125" t="s">
        <v>89</v>
      </c>
      <c r="K54" s="4"/>
      <c r="L54" s="4"/>
      <c r="M54" s="4"/>
    </row>
    <row r="55" spans="2:13" ht="33.75" customHeight="1" x14ac:dyDescent="0.25">
      <c r="B55" s="36" t="s">
        <v>192</v>
      </c>
      <c r="C55" s="326" t="s">
        <v>22</v>
      </c>
      <c r="D55" s="327"/>
      <c r="E55" s="327"/>
      <c r="F55" s="327"/>
      <c r="G55" s="327"/>
      <c r="H55" s="327"/>
      <c r="I55" s="328"/>
      <c r="J55" s="125" t="s">
        <v>89</v>
      </c>
      <c r="K55" s="4"/>
      <c r="L55" s="4"/>
      <c r="M55" s="4"/>
    </row>
    <row r="56" spans="2:13" ht="180" customHeight="1" x14ac:dyDescent="0.25">
      <c r="B56" s="37" t="s">
        <v>193</v>
      </c>
      <c r="C56" s="289" t="s">
        <v>229</v>
      </c>
      <c r="D56" s="287"/>
      <c r="E56" s="287"/>
      <c r="F56" s="287"/>
      <c r="G56" s="287"/>
      <c r="H56" s="287"/>
      <c r="I56" s="288"/>
      <c r="J56" s="125" t="s">
        <v>89</v>
      </c>
      <c r="K56" s="4"/>
      <c r="L56" s="4"/>
      <c r="M56" s="4"/>
    </row>
    <row r="57" spans="2:13" ht="28.5" customHeight="1" x14ac:dyDescent="0.25">
      <c r="B57" s="37" t="s">
        <v>194</v>
      </c>
      <c r="C57" s="276" t="s">
        <v>153</v>
      </c>
      <c r="D57" s="277"/>
      <c r="E57" s="277"/>
      <c r="F57" s="277"/>
      <c r="G57" s="277"/>
      <c r="H57" s="277"/>
      <c r="I57" s="278"/>
      <c r="J57" s="125" t="s">
        <v>89</v>
      </c>
      <c r="K57" s="4"/>
      <c r="L57" s="4"/>
      <c r="M57" s="4"/>
    </row>
    <row r="58" spans="2:13" ht="28.5" customHeight="1" x14ac:dyDescent="0.25">
      <c r="B58" s="77" t="s">
        <v>198</v>
      </c>
      <c r="C58" s="276" t="s">
        <v>200</v>
      </c>
      <c r="D58" s="277"/>
      <c r="E58" s="277"/>
      <c r="F58" s="277"/>
      <c r="G58" s="277"/>
      <c r="H58" s="277"/>
      <c r="I58" s="278"/>
      <c r="J58" s="125" t="s">
        <v>89</v>
      </c>
      <c r="K58" s="4"/>
      <c r="L58" s="4"/>
      <c r="M58" s="4"/>
    </row>
    <row r="59" spans="2:13" ht="28.5" customHeight="1" x14ac:dyDescent="0.25">
      <c r="B59" s="77" t="s">
        <v>195</v>
      </c>
      <c r="C59" s="276" t="s">
        <v>201</v>
      </c>
      <c r="D59" s="289"/>
      <c r="E59" s="289"/>
      <c r="F59" s="289"/>
      <c r="G59" s="289"/>
      <c r="H59" s="289"/>
      <c r="I59" s="332"/>
      <c r="J59" s="125" t="s">
        <v>89</v>
      </c>
      <c r="K59" s="4"/>
      <c r="L59" s="4"/>
      <c r="M59" s="4"/>
    </row>
    <row r="60" spans="2:13" ht="28.5" customHeight="1" x14ac:dyDescent="0.25">
      <c r="B60" s="77" t="s">
        <v>196</v>
      </c>
      <c r="C60" s="333"/>
      <c r="D60" s="329"/>
      <c r="E60" s="329"/>
      <c r="F60" s="329"/>
      <c r="G60" s="329"/>
      <c r="H60" s="329"/>
      <c r="I60" s="334"/>
      <c r="J60" s="125" t="s">
        <v>89</v>
      </c>
      <c r="K60" s="4"/>
      <c r="L60" s="4"/>
      <c r="M60" s="4"/>
    </row>
    <row r="61" spans="2:13" ht="75" customHeight="1" x14ac:dyDescent="0.25">
      <c r="B61" s="77" t="s">
        <v>197</v>
      </c>
      <c r="C61" s="335"/>
      <c r="D61" s="336"/>
      <c r="E61" s="336"/>
      <c r="F61" s="336"/>
      <c r="G61" s="336"/>
      <c r="H61" s="336"/>
      <c r="I61" s="337"/>
      <c r="J61" s="125" t="s">
        <v>89</v>
      </c>
      <c r="K61" s="14"/>
      <c r="L61" s="14"/>
      <c r="M61" s="14"/>
    </row>
    <row r="62" spans="2:13" ht="390.75" customHeight="1" x14ac:dyDescent="0.25">
      <c r="B62" s="108" t="s">
        <v>199</v>
      </c>
      <c r="C62" s="338" t="s">
        <v>155</v>
      </c>
      <c r="D62" s="339"/>
      <c r="E62" s="339"/>
      <c r="F62" s="339"/>
      <c r="G62" s="339"/>
      <c r="H62" s="339"/>
      <c r="I62" s="340"/>
      <c r="J62" s="125" t="s">
        <v>89</v>
      </c>
      <c r="K62" s="4"/>
      <c r="L62" s="4"/>
      <c r="M62" s="4"/>
    </row>
    <row r="63" spans="2:13" ht="246.75" customHeight="1" x14ac:dyDescent="0.25">
      <c r="B63" s="77"/>
      <c r="C63" s="329" t="s">
        <v>156</v>
      </c>
      <c r="D63" s="330"/>
      <c r="E63" s="330"/>
      <c r="F63" s="330"/>
      <c r="G63" s="330"/>
      <c r="H63" s="330"/>
      <c r="I63" s="331"/>
      <c r="J63" s="125"/>
      <c r="K63" s="4"/>
      <c r="L63" s="4"/>
      <c r="M63" s="4"/>
    </row>
    <row r="64" spans="2:13" ht="33" customHeight="1" x14ac:dyDescent="0.25">
      <c r="B64" s="37" t="s">
        <v>202</v>
      </c>
      <c r="C64" s="276" t="s">
        <v>158</v>
      </c>
      <c r="D64" s="277"/>
      <c r="E64" s="277"/>
      <c r="F64" s="277"/>
      <c r="G64" s="277"/>
      <c r="H64" s="277"/>
      <c r="I64" s="278"/>
      <c r="J64" s="125" t="s">
        <v>89</v>
      </c>
      <c r="K64" s="14"/>
      <c r="L64" s="14"/>
      <c r="M64" s="14"/>
    </row>
    <row r="65" spans="2:13" ht="33" customHeight="1" x14ac:dyDescent="0.25">
      <c r="B65" s="112" t="s">
        <v>203</v>
      </c>
      <c r="C65" s="276" t="s">
        <v>157</v>
      </c>
      <c r="D65" s="287"/>
      <c r="E65" s="287"/>
      <c r="F65" s="287"/>
      <c r="G65" s="287"/>
      <c r="H65" s="287"/>
      <c r="I65" s="288"/>
      <c r="J65" s="125" t="s">
        <v>89</v>
      </c>
      <c r="K65" s="14"/>
      <c r="L65" s="14"/>
      <c r="M65" s="14"/>
    </row>
    <row r="66" spans="2:13" ht="120.75" customHeight="1" x14ac:dyDescent="0.25">
      <c r="B66" s="113" t="s">
        <v>204</v>
      </c>
      <c r="C66" s="289" t="s">
        <v>160</v>
      </c>
      <c r="D66" s="287"/>
      <c r="E66" s="287"/>
      <c r="F66" s="287"/>
      <c r="G66" s="287"/>
      <c r="H66" s="287"/>
      <c r="I66" s="288"/>
      <c r="J66" s="125" t="s">
        <v>89</v>
      </c>
      <c r="K66" s="14"/>
      <c r="L66" s="14"/>
      <c r="M66" s="14"/>
    </row>
    <row r="67" spans="2:13" ht="321.75" customHeight="1" x14ac:dyDescent="0.25">
      <c r="B67" s="114" t="s">
        <v>205</v>
      </c>
      <c r="C67" s="276" t="s">
        <v>161</v>
      </c>
      <c r="D67" s="287"/>
      <c r="E67" s="287"/>
      <c r="F67" s="287"/>
      <c r="G67" s="287"/>
      <c r="H67" s="287"/>
      <c r="I67" s="288"/>
      <c r="J67" s="125" t="s">
        <v>89</v>
      </c>
      <c r="K67" s="14"/>
      <c r="L67" s="14"/>
      <c r="M67" s="14"/>
    </row>
    <row r="68" spans="2:13" ht="54.75" customHeight="1" x14ac:dyDescent="0.25">
      <c r="B68" s="115" t="s">
        <v>206</v>
      </c>
      <c r="C68" s="273" t="s">
        <v>47</v>
      </c>
      <c r="D68" s="274"/>
      <c r="E68" s="274"/>
      <c r="F68" s="274"/>
      <c r="G68" s="274"/>
      <c r="H68" s="274"/>
      <c r="I68" s="275"/>
      <c r="J68" s="125" t="s">
        <v>89</v>
      </c>
    </row>
    <row r="69" spans="2:13" ht="54.75" customHeight="1" x14ac:dyDescent="0.25">
      <c r="B69" s="115" t="s">
        <v>207</v>
      </c>
      <c r="C69" s="347" t="s">
        <v>55</v>
      </c>
      <c r="D69" s="274"/>
      <c r="E69" s="274"/>
      <c r="F69" s="274"/>
      <c r="G69" s="274"/>
      <c r="H69" s="274"/>
      <c r="I69" s="275"/>
      <c r="J69" s="125" t="s">
        <v>89</v>
      </c>
    </row>
    <row r="70" spans="2:13" ht="40.5" customHeight="1" x14ac:dyDescent="0.25">
      <c r="B70" s="116" t="s">
        <v>208</v>
      </c>
      <c r="C70" s="348" t="s">
        <v>214</v>
      </c>
      <c r="D70" s="349"/>
      <c r="E70" s="349"/>
      <c r="F70" s="349"/>
      <c r="G70" s="349"/>
      <c r="H70" s="349"/>
      <c r="I70" s="350"/>
      <c r="J70" s="125" t="s">
        <v>89</v>
      </c>
    </row>
    <row r="71" spans="2:13" ht="40.5" customHeight="1" x14ac:dyDescent="0.25">
      <c r="B71" s="117" t="s">
        <v>209</v>
      </c>
      <c r="C71" s="341" t="s">
        <v>56</v>
      </c>
      <c r="D71" s="342"/>
      <c r="E71" s="342"/>
      <c r="F71" s="342"/>
      <c r="G71" s="342"/>
      <c r="H71" s="342"/>
      <c r="I71" s="343"/>
      <c r="J71" s="125" t="s">
        <v>89</v>
      </c>
    </row>
    <row r="72" spans="2:13" ht="90" customHeight="1" x14ac:dyDescent="0.25">
      <c r="B72" s="62" t="s">
        <v>210</v>
      </c>
      <c r="C72" s="344" t="s">
        <v>58</v>
      </c>
      <c r="D72" s="345"/>
      <c r="E72" s="345"/>
      <c r="F72" s="345"/>
      <c r="G72" s="345"/>
      <c r="H72" s="345"/>
      <c r="I72" s="346"/>
      <c r="J72" s="125" t="s">
        <v>89</v>
      </c>
    </row>
    <row r="73" spans="2:13" ht="31.5" customHeight="1" x14ac:dyDescent="0.25">
      <c r="B73" s="123" t="s">
        <v>211</v>
      </c>
      <c r="C73" s="317" t="s">
        <v>166</v>
      </c>
      <c r="D73" s="318"/>
      <c r="E73" s="318"/>
      <c r="F73" s="318"/>
      <c r="G73" s="318"/>
      <c r="H73" s="318"/>
      <c r="I73" s="319"/>
      <c r="J73" s="131" t="s">
        <v>218</v>
      </c>
    </row>
    <row r="74" spans="2:13" ht="42.75" customHeight="1" x14ac:dyDescent="0.25">
      <c r="B74" s="123" t="s">
        <v>212</v>
      </c>
      <c r="C74" s="317" t="s">
        <v>167</v>
      </c>
      <c r="D74" s="318"/>
      <c r="E74" s="318"/>
      <c r="F74" s="318"/>
      <c r="G74" s="318"/>
      <c r="H74" s="318"/>
      <c r="I74" s="319"/>
      <c r="J74" s="131" t="s">
        <v>218</v>
      </c>
    </row>
    <row r="75" spans="2:13" ht="30.75" customHeight="1" thickBot="1" x14ac:dyDescent="0.3">
      <c r="B75" s="122" t="s">
        <v>213</v>
      </c>
      <c r="C75" s="320" t="s">
        <v>168</v>
      </c>
      <c r="D75" s="321"/>
      <c r="E75" s="321"/>
      <c r="F75" s="321"/>
      <c r="G75" s="321"/>
      <c r="H75" s="321"/>
      <c r="I75" s="322"/>
      <c r="J75" s="131" t="s">
        <v>218</v>
      </c>
    </row>
  </sheetData>
  <mergeCells count="70">
    <mergeCell ref="C73:I73"/>
    <mergeCell ref="C74:I74"/>
    <mergeCell ref="C75:I75"/>
    <mergeCell ref="C46:I46"/>
    <mergeCell ref="B49:I49"/>
    <mergeCell ref="C54:I54"/>
    <mergeCell ref="C55:I55"/>
    <mergeCell ref="C66:I66"/>
    <mergeCell ref="C63:I63"/>
    <mergeCell ref="C52:I52"/>
    <mergeCell ref="C59:I61"/>
    <mergeCell ref="C62:I62"/>
    <mergeCell ref="C71:I71"/>
    <mergeCell ref="C72:I72"/>
    <mergeCell ref="C69:I69"/>
    <mergeCell ref="C70:I70"/>
    <mergeCell ref="C38:I38"/>
    <mergeCell ref="C39:I39"/>
    <mergeCell ref="C53:I53"/>
    <mergeCell ref="D30:H30"/>
    <mergeCell ref="D31:H31"/>
    <mergeCell ref="D32:H32"/>
    <mergeCell ref="D33:H33"/>
    <mergeCell ref="D34:H34"/>
    <mergeCell ref="C42:I42"/>
    <mergeCell ref="C50:I50"/>
    <mergeCell ref="C41:I41"/>
    <mergeCell ref="C44:I44"/>
    <mergeCell ref="D36:H36"/>
    <mergeCell ref="C43:I43"/>
    <mergeCell ref="C51:I51"/>
    <mergeCell ref="C47:I47"/>
    <mergeCell ref="D29:H29"/>
    <mergeCell ref="D18:H18"/>
    <mergeCell ref="D19:H19"/>
    <mergeCell ref="D20:H20"/>
    <mergeCell ref="D21:H21"/>
    <mergeCell ref="D22:H22"/>
    <mergeCell ref="H1:I1"/>
    <mergeCell ref="B4:I4"/>
    <mergeCell ref="C40:I40"/>
    <mergeCell ref="B6:I6"/>
    <mergeCell ref="C7:I7"/>
    <mergeCell ref="C9:I9"/>
    <mergeCell ref="D15:H15"/>
    <mergeCell ref="D16:H16"/>
    <mergeCell ref="D17:H17"/>
    <mergeCell ref="C10:I10"/>
    <mergeCell ref="C11:I11"/>
    <mergeCell ref="C12:I12"/>
    <mergeCell ref="C13:I13"/>
    <mergeCell ref="D23:H23"/>
    <mergeCell ref="D35:H35"/>
    <mergeCell ref="D24:H24"/>
    <mergeCell ref="D14:H14"/>
    <mergeCell ref="B3:I3"/>
    <mergeCell ref="C68:I68"/>
    <mergeCell ref="C57:I57"/>
    <mergeCell ref="C8:I8"/>
    <mergeCell ref="C45:I45"/>
    <mergeCell ref="C48:I48"/>
    <mergeCell ref="C64:I64"/>
    <mergeCell ref="C67:I67"/>
    <mergeCell ref="C58:I58"/>
    <mergeCell ref="C56:I56"/>
    <mergeCell ref="C65:I65"/>
    <mergeCell ref="D25:H25"/>
    <mergeCell ref="D26:H26"/>
    <mergeCell ref="D27:H27"/>
    <mergeCell ref="D28:H28"/>
  </mergeCells>
  <phoneticPr fontId="0" type="noConversion"/>
  <hyperlinks>
    <hyperlink ref="H1:I1" location="Ballot!A1" display="Return to Ballot"/>
    <hyperlink ref="C55:I55" location="Disposition2" display="Due to the size of the explanatory text, the instructions for how to select a disposition has been moved to another worksheet titled 'Instructions Cont..&quot;  "/>
  </hyperlinks>
  <pageMargins left="0.75" right="0.75" top="1" bottom="1" header="0.5" footer="0.5"/>
  <pageSetup fitToHeight="4" orientation="landscape"/>
  <headerFooter alignWithMargins="0">
    <oddHeader>&amp;C&amp;"Arial,Bold"&amp;14Ballot Submission/Resolution Instructions</oddHeader>
    <oddFooter>&amp;L&amp;F [&amp;A]&amp;RAugust, 2002</oddFooter>
  </headerFooter>
  <rowBreaks count="2" manualBreakCount="2">
    <brk id="4"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M3"/>
  <sheetViews>
    <sheetView topLeftCell="A26" workbookViewId="0">
      <selection activeCell="F14" sqref="F14"/>
    </sheetView>
  </sheetViews>
  <sheetFormatPr defaultColWidth="8.77734375" defaultRowHeight="13.2" x14ac:dyDescent="0.25"/>
  <cols>
    <col min="3" max="4" width="9.109375" style="43" customWidth="1"/>
    <col min="5" max="5" width="9.44140625" style="43" customWidth="1"/>
    <col min="6" max="9" width="9.109375" style="43" customWidth="1"/>
    <col min="11" max="11" width="10.44140625" customWidth="1"/>
    <col min="13" max="13" width="10.77734375" customWidth="1"/>
  </cols>
  <sheetData>
    <row r="1" spans="1:13" ht="13.8" thickTop="1" x14ac:dyDescent="0.25">
      <c r="A1" s="351" t="s">
        <v>21</v>
      </c>
      <c r="B1" s="352"/>
      <c r="C1" s="352"/>
      <c r="D1" s="352"/>
      <c r="E1" s="352"/>
      <c r="F1" s="352"/>
      <c r="G1" s="352"/>
      <c r="H1" s="352"/>
      <c r="I1" s="352"/>
      <c r="J1" s="46" t="s">
        <v>19</v>
      </c>
      <c r="K1" s="47"/>
      <c r="L1" s="46" t="s">
        <v>20</v>
      </c>
      <c r="M1" s="48"/>
    </row>
    <row r="2" spans="1:13" ht="13.8" thickBot="1" x14ac:dyDescent="0.3">
      <c r="A2" s="353"/>
      <c r="B2" s="354"/>
      <c r="C2" s="354"/>
      <c r="D2" s="354"/>
      <c r="E2" s="354"/>
      <c r="F2" s="354"/>
      <c r="G2" s="354"/>
      <c r="H2" s="354"/>
      <c r="I2" s="354"/>
      <c r="J2" s="49"/>
      <c r="K2" s="49"/>
      <c r="L2" s="49"/>
      <c r="M2" s="50"/>
    </row>
    <row r="3" spans="1:13" ht="13.8" thickTop="1" x14ac:dyDescent="0.25"/>
  </sheetData>
  <mergeCells count="1">
    <mergeCell ref="A1:I2"/>
  </mergeCells>
  <phoneticPr fontId="0" type="noConversion"/>
  <hyperlinks>
    <hyperlink ref="J1" location="Ballot!A1" display="Back to ballot"/>
    <hyperlink ref="L1" location="Instructions!A1" display="Back to instructions"/>
  </hyperlinks>
  <pageMargins left="0.75" right="0.75" top="1" bottom="1" header="0.5" footer="0.5"/>
  <pageSetup fitToHeight="4" orientation="landscape"/>
  <headerFooter alignWithMargins="0">
    <oddHeader>&amp;C&amp;"Arial,Bold"&amp;14Ballot Submission/Resolution Instructions</oddHeader>
    <oddFooter>&amp;L&amp;F [&amp;A]&amp;RAugust, 2002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B238"/>
  <sheetViews>
    <sheetView zoomScale="75" workbookViewId="0">
      <selection activeCell="K37" sqref="K37"/>
    </sheetView>
  </sheetViews>
  <sheetFormatPr defaultColWidth="9.109375" defaultRowHeight="13.2" x14ac:dyDescent="0.25"/>
  <cols>
    <col min="1" max="1" width="17.77734375" style="25" bestFit="1" customWidth="1"/>
    <col min="2" max="2" width="7" style="3" bestFit="1" customWidth="1"/>
    <col min="3" max="3" width="7" style="3" customWidth="1"/>
    <col min="4" max="4" width="14.33203125" style="3" bestFit="1" customWidth="1"/>
    <col min="5" max="14" width="6.33203125" style="3" customWidth="1"/>
    <col min="15" max="15" width="7.77734375" style="3" customWidth="1"/>
    <col min="16" max="26" width="6.33203125" style="3" customWidth="1"/>
    <col min="27" max="27" width="17.77734375" style="3" bestFit="1" customWidth="1"/>
    <col min="28" max="30" width="6.33203125" style="3" customWidth="1"/>
    <col min="31" max="16384" width="9.109375" style="3"/>
  </cols>
  <sheetData>
    <row r="1" spans="1:28" ht="18.75" customHeight="1" x14ac:dyDescent="0.25">
      <c r="B1" s="15"/>
      <c r="C1" s="17"/>
      <c r="D1" s="17"/>
      <c r="E1" s="17"/>
      <c r="F1" s="17"/>
      <c r="G1" s="18"/>
      <c r="H1" s="18"/>
      <c r="I1" s="18"/>
      <c r="J1" s="18"/>
    </row>
    <row r="2" spans="1:28" ht="45.75" customHeight="1" x14ac:dyDescent="0.25">
      <c r="B2" s="18"/>
      <c r="C2" s="18"/>
      <c r="D2" s="18"/>
      <c r="E2" s="18"/>
      <c r="F2" s="17"/>
      <c r="G2" s="18"/>
    </row>
    <row r="3" spans="1:28" ht="34.5" customHeight="1" x14ac:dyDescent="0.25">
      <c r="B3" s="16"/>
      <c r="C3" s="16"/>
      <c r="D3" s="16"/>
      <c r="E3" s="16"/>
      <c r="F3" s="16"/>
      <c r="G3" s="16"/>
      <c r="H3" s="16"/>
      <c r="I3" s="16"/>
      <c r="J3" s="16"/>
      <c r="K3" s="16"/>
      <c r="L3" s="17"/>
      <c r="M3" s="17"/>
      <c r="N3" s="17"/>
      <c r="O3" s="16"/>
      <c r="P3" s="16"/>
      <c r="Q3" s="17"/>
      <c r="R3" s="17"/>
    </row>
    <row r="4" spans="1:28" ht="17.25" customHeight="1" x14ac:dyDescent="0.25">
      <c r="B4" s="16"/>
      <c r="E4" s="4"/>
      <c r="F4" s="4"/>
      <c r="G4" s="4"/>
    </row>
    <row r="5" spans="1:28" ht="29.25" customHeight="1" x14ac:dyDescent="0.25">
      <c r="B5" s="18"/>
      <c r="C5" s="18"/>
      <c r="D5" s="18"/>
      <c r="E5" s="18"/>
      <c r="F5" s="18"/>
      <c r="G5" s="18"/>
      <c r="H5" s="18"/>
      <c r="I5" s="18"/>
      <c r="J5" s="18"/>
      <c r="K5" s="17"/>
      <c r="L5" s="18"/>
      <c r="M5" s="18"/>
      <c r="N5" s="18"/>
      <c r="O5" s="18"/>
      <c r="P5" s="18"/>
      <c r="Q5" s="18"/>
      <c r="R5" s="18"/>
      <c r="S5" s="18"/>
      <c r="T5" s="18"/>
      <c r="U5" s="18"/>
      <c r="V5" s="18"/>
      <c r="W5" s="18"/>
      <c r="X5" s="18"/>
      <c r="Y5" s="18"/>
      <c r="Z5" s="18"/>
      <c r="AA5" s="18"/>
      <c r="AB5" s="15"/>
    </row>
    <row r="8" spans="1:28" ht="50.25" customHeight="1" x14ac:dyDescent="0.25"/>
    <row r="11" spans="1:28" ht="15" customHeight="1" x14ac:dyDescent="0.25"/>
    <row r="12" spans="1:28" s="5" customFormat="1" x14ac:dyDescent="0.25">
      <c r="A12" s="26"/>
    </row>
    <row r="13" spans="1:28" s="5" customFormat="1" x14ac:dyDescent="0.25">
      <c r="A13" s="26"/>
    </row>
    <row r="14" spans="1:28" s="24" customFormat="1" x14ac:dyDescent="0.25">
      <c r="A14" s="25"/>
      <c r="B14" s="5"/>
    </row>
    <row r="15" spans="1:28" s="5" customFormat="1" x14ac:dyDescent="0.25">
      <c r="A15" s="26"/>
    </row>
    <row r="16" spans="1:28" s="5" customFormat="1" x14ac:dyDescent="0.25">
      <c r="A16" s="26"/>
      <c r="B16" s="8"/>
    </row>
    <row r="17" spans="1:2" s="5" customFormat="1" x14ac:dyDescent="0.25">
      <c r="A17" s="26"/>
      <c r="B17" s="8"/>
    </row>
    <row r="18" spans="1:2" s="5" customFormat="1" x14ac:dyDescent="0.25">
      <c r="A18" s="26"/>
      <c r="B18" s="8"/>
    </row>
    <row r="19" spans="1:2" s="5" customFormat="1" x14ac:dyDescent="0.25">
      <c r="A19" s="26"/>
      <c r="B19" s="8"/>
    </row>
    <row r="20" spans="1:2" s="5" customFormat="1" x14ac:dyDescent="0.25">
      <c r="A20" s="26"/>
      <c r="B20" s="11"/>
    </row>
    <row r="21" spans="1:2" s="5" customFormat="1" x14ac:dyDescent="0.25">
      <c r="A21" s="26"/>
      <c r="B21" s="11"/>
    </row>
    <row r="22" spans="1:2" s="5" customFormat="1" x14ac:dyDescent="0.25">
      <c r="A22" s="26"/>
      <c r="B22" s="11"/>
    </row>
    <row r="23" spans="1:2" s="5" customFormat="1" x14ac:dyDescent="0.25">
      <c r="A23" s="26"/>
      <c r="B23" s="11"/>
    </row>
    <row r="24" spans="1:2" s="5" customFormat="1" x14ac:dyDescent="0.25">
      <c r="A24" s="26"/>
      <c r="B24" s="11"/>
    </row>
    <row r="25" spans="1:2" s="5" customFormat="1" x14ac:dyDescent="0.25">
      <c r="A25" s="26"/>
      <c r="B25" s="11"/>
    </row>
    <row r="26" spans="1:2" s="5" customFormat="1" x14ac:dyDescent="0.25">
      <c r="A26" s="26"/>
      <c r="B26" s="11"/>
    </row>
    <row r="27" spans="1:2" s="5" customFormat="1" x14ac:dyDescent="0.25">
      <c r="A27" s="26"/>
      <c r="B27" s="11"/>
    </row>
    <row r="28" spans="1:2" s="5" customFormat="1" x14ac:dyDescent="0.25">
      <c r="A28" s="26"/>
      <c r="B28" s="11"/>
    </row>
    <row r="29" spans="1:2" s="5" customFormat="1" x14ac:dyDescent="0.25">
      <c r="A29" s="26"/>
      <c r="B29" s="8"/>
    </row>
    <row r="30" spans="1:2" s="5" customFormat="1" x14ac:dyDescent="0.25">
      <c r="A30" s="26"/>
    </row>
    <row r="31" spans="1:2" s="5" customFormat="1" x14ac:dyDescent="0.25">
      <c r="A31" s="26"/>
    </row>
    <row r="32" spans="1:2" s="5" customFormat="1" x14ac:dyDescent="0.25">
      <c r="A32" s="26"/>
    </row>
    <row r="33" spans="1:1" s="5" customFormat="1" x14ac:dyDescent="0.25">
      <c r="A33" s="26"/>
    </row>
    <row r="34" spans="1:1" s="5" customFormat="1" x14ac:dyDescent="0.25">
      <c r="A34" s="26"/>
    </row>
    <row r="35" spans="1:1" s="5" customFormat="1" x14ac:dyDescent="0.25">
      <c r="A35" s="26"/>
    </row>
    <row r="36" spans="1:1" s="5" customFormat="1" x14ac:dyDescent="0.25">
      <c r="A36" s="26"/>
    </row>
    <row r="37" spans="1:1" s="5" customFormat="1" x14ac:dyDescent="0.25">
      <c r="A37" s="26"/>
    </row>
    <row r="38" spans="1:1" s="5" customFormat="1" x14ac:dyDescent="0.25">
      <c r="A38" s="26"/>
    </row>
    <row r="39" spans="1:1" s="5" customFormat="1" x14ac:dyDescent="0.25">
      <c r="A39" s="26"/>
    </row>
    <row r="40" spans="1:1" s="5" customFormat="1" x14ac:dyDescent="0.25">
      <c r="A40" s="26"/>
    </row>
    <row r="41" spans="1:1" s="5" customFormat="1" x14ac:dyDescent="0.25">
      <c r="A41" s="26"/>
    </row>
    <row r="42" spans="1:1" s="5" customFormat="1" x14ac:dyDescent="0.25">
      <c r="A42" s="26"/>
    </row>
    <row r="43" spans="1:1" s="5" customFormat="1" x14ac:dyDescent="0.25">
      <c r="A43" s="26"/>
    </row>
    <row r="44" spans="1:1" s="5" customFormat="1" x14ac:dyDescent="0.25">
      <c r="A44" s="26"/>
    </row>
    <row r="45" spans="1:1" s="5" customFormat="1" x14ac:dyDescent="0.25">
      <c r="A45" s="26"/>
    </row>
    <row r="46" spans="1:1" s="5" customFormat="1" x14ac:dyDescent="0.25">
      <c r="A46" s="26"/>
    </row>
    <row r="47" spans="1:1" s="5" customFormat="1" x14ac:dyDescent="0.25">
      <c r="A47" s="26"/>
    </row>
    <row r="48" spans="1:1" s="5" customFormat="1" x14ac:dyDescent="0.25">
      <c r="A48" s="26"/>
    </row>
    <row r="49" spans="1:1" s="5" customFormat="1" x14ac:dyDescent="0.25">
      <c r="A49" s="26"/>
    </row>
    <row r="50" spans="1:1" s="5" customFormat="1" x14ac:dyDescent="0.25">
      <c r="A50" s="26"/>
    </row>
    <row r="51" spans="1:1" s="5" customFormat="1" x14ac:dyDescent="0.25">
      <c r="A51" s="26"/>
    </row>
    <row r="52" spans="1:1" s="5" customFormat="1" x14ac:dyDescent="0.25">
      <c r="A52" s="26"/>
    </row>
    <row r="53" spans="1:1" s="5" customFormat="1" x14ac:dyDescent="0.25">
      <c r="A53" s="26"/>
    </row>
    <row r="54" spans="1:1" s="5" customFormat="1" x14ac:dyDescent="0.25">
      <c r="A54" s="26"/>
    </row>
    <row r="55" spans="1:1" s="5" customFormat="1" x14ac:dyDescent="0.25">
      <c r="A55" s="26"/>
    </row>
    <row r="56" spans="1:1" s="5" customFormat="1" x14ac:dyDescent="0.25">
      <c r="A56" s="26"/>
    </row>
    <row r="57" spans="1:1" s="5" customFormat="1" x14ac:dyDescent="0.25">
      <c r="A57" s="26"/>
    </row>
    <row r="58" spans="1:1" s="5" customFormat="1" x14ac:dyDescent="0.25">
      <c r="A58" s="26"/>
    </row>
    <row r="59" spans="1:1" s="5" customFormat="1" x14ac:dyDescent="0.25">
      <c r="A59" s="26"/>
    </row>
    <row r="60" spans="1:1" s="5" customFormat="1" x14ac:dyDescent="0.25">
      <c r="A60" s="26"/>
    </row>
    <row r="61" spans="1:1" s="5" customFormat="1" x14ac:dyDescent="0.25">
      <c r="A61" s="26"/>
    </row>
    <row r="62" spans="1:1" s="5" customFormat="1" x14ac:dyDescent="0.25">
      <c r="A62" s="26"/>
    </row>
    <row r="63" spans="1:1" s="5" customFormat="1" x14ac:dyDescent="0.25">
      <c r="A63" s="26"/>
    </row>
    <row r="64" spans="1:1" s="5" customFormat="1" x14ac:dyDescent="0.25">
      <c r="A64" s="26"/>
    </row>
    <row r="65" spans="1:1" s="5" customFormat="1" x14ac:dyDescent="0.25">
      <c r="A65" s="26"/>
    </row>
    <row r="66" spans="1:1" s="5" customFormat="1" x14ac:dyDescent="0.25">
      <c r="A66" s="26"/>
    </row>
    <row r="67" spans="1:1" s="5" customFormat="1" x14ac:dyDescent="0.25">
      <c r="A67" s="26"/>
    </row>
    <row r="68" spans="1:1" s="5" customFormat="1" x14ac:dyDescent="0.25">
      <c r="A68" s="26"/>
    </row>
    <row r="69" spans="1:1" s="5" customFormat="1" x14ac:dyDescent="0.25">
      <c r="A69" s="26"/>
    </row>
    <row r="70" spans="1:1" s="5" customFormat="1" x14ac:dyDescent="0.25">
      <c r="A70" s="26"/>
    </row>
    <row r="71" spans="1:1" s="5" customFormat="1" x14ac:dyDescent="0.25">
      <c r="A71" s="26"/>
    </row>
    <row r="72" spans="1:1" s="5" customFormat="1" x14ac:dyDescent="0.25">
      <c r="A72" s="26"/>
    </row>
    <row r="73" spans="1:1" s="5" customFormat="1" x14ac:dyDescent="0.25">
      <c r="A73" s="26"/>
    </row>
    <row r="74" spans="1:1" s="5" customFormat="1" x14ac:dyDescent="0.25">
      <c r="A74" s="26"/>
    </row>
    <row r="75" spans="1:1" s="5" customFormat="1" x14ac:dyDescent="0.25">
      <c r="A75" s="26"/>
    </row>
    <row r="76" spans="1:1" s="5" customFormat="1" x14ac:dyDescent="0.25">
      <c r="A76" s="26"/>
    </row>
    <row r="77" spans="1:1" s="5" customFormat="1" x14ac:dyDescent="0.25">
      <c r="A77" s="26"/>
    </row>
    <row r="78" spans="1:1" s="5" customFormat="1" x14ac:dyDescent="0.25">
      <c r="A78" s="26"/>
    </row>
    <row r="79" spans="1:1" s="5" customFormat="1" x14ac:dyDescent="0.25">
      <c r="A79" s="26"/>
    </row>
    <row r="80" spans="1:1" s="5" customFormat="1" x14ac:dyDescent="0.25">
      <c r="A80" s="26"/>
    </row>
    <row r="81" spans="1:1" s="5" customFormat="1" x14ac:dyDescent="0.25">
      <c r="A81" s="26"/>
    </row>
    <row r="82" spans="1:1" s="5" customFormat="1" x14ac:dyDescent="0.25">
      <c r="A82" s="26"/>
    </row>
    <row r="83" spans="1:1" s="5" customFormat="1" x14ac:dyDescent="0.25">
      <c r="A83" s="26"/>
    </row>
    <row r="84" spans="1:1" s="5" customFormat="1" x14ac:dyDescent="0.25">
      <c r="A84" s="26"/>
    </row>
    <row r="85" spans="1:1" s="5" customFormat="1" x14ac:dyDescent="0.25">
      <c r="A85" s="26"/>
    </row>
    <row r="86" spans="1:1" s="5" customFormat="1" x14ac:dyDescent="0.25">
      <c r="A86" s="26"/>
    </row>
    <row r="87" spans="1:1" s="5" customFormat="1" x14ac:dyDescent="0.25">
      <c r="A87" s="26"/>
    </row>
    <row r="88" spans="1:1" s="5" customFormat="1" x14ac:dyDescent="0.25">
      <c r="A88" s="26"/>
    </row>
    <row r="89" spans="1:1" s="5" customFormat="1" x14ac:dyDescent="0.25">
      <c r="A89" s="26"/>
    </row>
    <row r="90" spans="1:1" s="5" customFormat="1" x14ac:dyDescent="0.25">
      <c r="A90" s="26"/>
    </row>
    <row r="91" spans="1:1" s="5" customFormat="1" x14ac:dyDescent="0.25">
      <c r="A91" s="26"/>
    </row>
    <row r="92" spans="1:1" s="5" customFormat="1" x14ac:dyDescent="0.25">
      <c r="A92" s="26"/>
    </row>
    <row r="93" spans="1:1" s="5" customFormat="1" x14ac:dyDescent="0.25">
      <c r="A93" s="26"/>
    </row>
    <row r="94" spans="1:1" s="5" customFormat="1" x14ac:dyDescent="0.25">
      <c r="A94" s="26"/>
    </row>
    <row r="95" spans="1:1" s="5" customFormat="1" x14ac:dyDescent="0.25">
      <c r="A95" s="26"/>
    </row>
    <row r="96" spans="1:1" s="5" customFormat="1" x14ac:dyDescent="0.25">
      <c r="A96" s="26"/>
    </row>
    <row r="97" spans="1:1" s="5" customFormat="1" x14ac:dyDescent="0.25">
      <c r="A97" s="26"/>
    </row>
    <row r="98" spans="1:1" s="5" customFormat="1" x14ac:dyDescent="0.25">
      <c r="A98" s="26"/>
    </row>
    <row r="99" spans="1:1" s="5" customFormat="1" x14ac:dyDescent="0.25">
      <c r="A99" s="26"/>
    </row>
    <row r="100" spans="1:1" s="5" customFormat="1" x14ac:dyDescent="0.25">
      <c r="A100" s="26"/>
    </row>
    <row r="101" spans="1:1" s="5" customFormat="1" x14ac:dyDescent="0.25">
      <c r="A101" s="26"/>
    </row>
    <row r="102" spans="1:1" s="5" customFormat="1" x14ac:dyDescent="0.25">
      <c r="A102" s="26"/>
    </row>
    <row r="103" spans="1:1" s="5" customFormat="1" x14ac:dyDescent="0.25">
      <c r="A103" s="26"/>
    </row>
    <row r="104" spans="1:1" s="5" customFormat="1" x14ac:dyDescent="0.25">
      <c r="A104" s="26"/>
    </row>
    <row r="105" spans="1:1" s="5" customFormat="1" x14ac:dyDescent="0.25">
      <c r="A105" s="26"/>
    </row>
    <row r="106" spans="1:1" s="5" customFormat="1" x14ac:dyDescent="0.25">
      <c r="A106" s="26"/>
    </row>
    <row r="107" spans="1:1" s="5" customFormat="1" x14ac:dyDescent="0.25">
      <c r="A107" s="26"/>
    </row>
    <row r="108" spans="1:1" s="5" customFormat="1" x14ac:dyDescent="0.25">
      <c r="A108" s="26"/>
    </row>
    <row r="109" spans="1:1" s="5" customFormat="1" x14ac:dyDescent="0.25">
      <c r="A109" s="26"/>
    </row>
    <row r="110" spans="1:1" s="5" customFormat="1" x14ac:dyDescent="0.25">
      <c r="A110" s="26"/>
    </row>
    <row r="111" spans="1:1" s="5" customFormat="1" x14ac:dyDescent="0.25">
      <c r="A111" s="26"/>
    </row>
    <row r="112" spans="1:1" s="5" customFormat="1" x14ac:dyDescent="0.25">
      <c r="A112" s="26"/>
    </row>
    <row r="113" spans="1:1" s="5" customFormat="1" x14ac:dyDescent="0.25">
      <c r="A113" s="26"/>
    </row>
    <row r="114" spans="1:1" s="5" customFormat="1" x14ac:dyDescent="0.25">
      <c r="A114" s="26"/>
    </row>
    <row r="115" spans="1:1" s="5" customFormat="1" x14ac:dyDescent="0.25">
      <c r="A115" s="26"/>
    </row>
    <row r="116" spans="1:1" s="5" customFormat="1" x14ac:dyDescent="0.25">
      <c r="A116" s="26"/>
    </row>
    <row r="117" spans="1:1" s="5" customFormat="1" x14ac:dyDescent="0.25">
      <c r="A117" s="26"/>
    </row>
    <row r="118" spans="1:1" s="5" customFormat="1" x14ac:dyDescent="0.25">
      <c r="A118" s="26"/>
    </row>
    <row r="119" spans="1:1" s="5" customFormat="1" x14ac:dyDescent="0.25">
      <c r="A119" s="26"/>
    </row>
    <row r="120" spans="1:1" s="5" customFormat="1" x14ac:dyDescent="0.25">
      <c r="A120" s="26"/>
    </row>
    <row r="121" spans="1:1" s="5" customFormat="1" x14ac:dyDescent="0.25">
      <c r="A121" s="26"/>
    </row>
    <row r="122" spans="1:1" s="5" customFormat="1" x14ac:dyDescent="0.25">
      <c r="A122" s="26"/>
    </row>
    <row r="123" spans="1:1" s="5" customFormat="1" x14ac:dyDescent="0.25">
      <c r="A123" s="26"/>
    </row>
    <row r="124" spans="1:1" s="5" customFormat="1" x14ac:dyDescent="0.25">
      <c r="A124" s="26"/>
    </row>
    <row r="125" spans="1:1" s="5" customFormat="1" x14ac:dyDescent="0.25">
      <c r="A125" s="26"/>
    </row>
    <row r="126" spans="1:1" s="5" customFormat="1" x14ac:dyDescent="0.25">
      <c r="A126" s="26"/>
    </row>
    <row r="127" spans="1:1" s="5" customFormat="1" x14ac:dyDescent="0.25">
      <c r="A127" s="26"/>
    </row>
    <row r="128" spans="1:1" s="5" customFormat="1" x14ac:dyDescent="0.25">
      <c r="A128" s="26"/>
    </row>
    <row r="129" spans="1:1" s="5" customFormat="1" x14ac:dyDescent="0.25">
      <c r="A129" s="26"/>
    </row>
    <row r="130" spans="1:1" s="5" customFormat="1" x14ac:dyDescent="0.25">
      <c r="A130" s="26"/>
    </row>
    <row r="131" spans="1:1" s="5" customFormat="1" x14ac:dyDescent="0.25">
      <c r="A131" s="26"/>
    </row>
    <row r="132" spans="1:1" s="5" customFormat="1" x14ac:dyDescent="0.25">
      <c r="A132" s="26"/>
    </row>
    <row r="133" spans="1:1" s="5" customFormat="1" x14ac:dyDescent="0.25">
      <c r="A133" s="26"/>
    </row>
    <row r="134" spans="1:1" s="5" customFormat="1" x14ac:dyDescent="0.25">
      <c r="A134" s="26"/>
    </row>
    <row r="135" spans="1:1" s="5" customFormat="1" x14ac:dyDescent="0.25">
      <c r="A135" s="26"/>
    </row>
    <row r="136" spans="1:1" s="5" customFormat="1" x14ac:dyDescent="0.25">
      <c r="A136" s="26"/>
    </row>
    <row r="137" spans="1:1" s="5" customFormat="1" x14ac:dyDescent="0.25">
      <c r="A137" s="26"/>
    </row>
    <row r="138" spans="1:1" s="5" customFormat="1" x14ac:dyDescent="0.25">
      <c r="A138" s="26"/>
    </row>
    <row r="139" spans="1:1" s="5" customFormat="1" x14ac:dyDescent="0.25">
      <c r="A139" s="26"/>
    </row>
    <row r="140" spans="1:1" s="5" customFormat="1" x14ac:dyDescent="0.25">
      <c r="A140" s="26"/>
    </row>
    <row r="141" spans="1:1" s="5" customFormat="1" x14ac:dyDescent="0.25">
      <c r="A141" s="26"/>
    </row>
    <row r="142" spans="1:1" s="5" customFormat="1" x14ac:dyDescent="0.25">
      <c r="A142" s="26"/>
    </row>
    <row r="143" spans="1:1" s="5" customFormat="1" x14ac:dyDescent="0.25">
      <c r="A143" s="26"/>
    </row>
    <row r="144" spans="1:1" s="5" customFormat="1" x14ac:dyDescent="0.25">
      <c r="A144" s="26"/>
    </row>
    <row r="145" spans="1:1" s="5" customFormat="1" x14ac:dyDescent="0.25">
      <c r="A145" s="26"/>
    </row>
    <row r="146" spans="1:1" s="5" customFormat="1" x14ac:dyDescent="0.25">
      <c r="A146" s="26"/>
    </row>
    <row r="147" spans="1:1" s="5" customFormat="1" x14ac:dyDescent="0.25">
      <c r="A147" s="26"/>
    </row>
    <row r="148" spans="1:1" s="5" customFormat="1" x14ac:dyDescent="0.25">
      <c r="A148" s="26"/>
    </row>
    <row r="149" spans="1:1" s="5" customFormat="1" x14ac:dyDescent="0.25">
      <c r="A149" s="26"/>
    </row>
    <row r="150" spans="1:1" s="5" customFormat="1" x14ac:dyDescent="0.25">
      <c r="A150" s="26"/>
    </row>
    <row r="151" spans="1:1" s="5" customFormat="1" x14ac:dyDescent="0.25">
      <c r="A151" s="26"/>
    </row>
    <row r="152" spans="1:1" s="5" customFormat="1" x14ac:dyDescent="0.25">
      <c r="A152" s="26"/>
    </row>
    <row r="153" spans="1:1" s="5" customFormat="1" x14ac:dyDescent="0.25">
      <c r="A153" s="26"/>
    </row>
    <row r="154" spans="1:1" s="5" customFormat="1" x14ac:dyDescent="0.25">
      <c r="A154" s="26"/>
    </row>
    <row r="155" spans="1:1" s="5" customFormat="1" x14ac:dyDescent="0.25">
      <c r="A155" s="26"/>
    </row>
    <row r="156" spans="1:1" s="5" customFormat="1" x14ac:dyDescent="0.25">
      <c r="A156" s="26"/>
    </row>
    <row r="157" spans="1:1" s="5" customFormat="1" x14ac:dyDescent="0.25">
      <c r="A157" s="26"/>
    </row>
    <row r="158" spans="1:1" s="5" customFormat="1" x14ac:dyDescent="0.25">
      <c r="A158" s="26"/>
    </row>
    <row r="159" spans="1:1" s="5" customFormat="1" x14ac:dyDescent="0.25">
      <c r="A159" s="26"/>
    </row>
    <row r="160" spans="1:1" s="5" customFormat="1" x14ac:dyDescent="0.25">
      <c r="A160" s="26"/>
    </row>
    <row r="161" spans="1:1" s="5" customFormat="1" x14ac:dyDescent="0.25">
      <c r="A161" s="26"/>
    </row>
    <row r="162" spans="1:1" s="5" customFormat="1" x14ac:dyDescent="0.25">
      <c r="A162" s="26"/>
    </row>
    <row r="163" spans="1:1" s="5" customFormat="1" x14ac:dyDescent="0.25">
      <c r="A163" s="26"/>
    </row>
    <row r="164" spans="1:1" s="5" customFormat="1" x14ac:dyDescent="0.25">
      <c r="A164" s="26"/>
    </row>
    <row r="165" spans="1:1" s="5" customFormat="1" x14ac:dyDescent="0.25">
      <c r="A165" s="26"/>
    </row>
    <row r="166" spans="1:1" s="5" customFormat="1" x14ac:dyDescent="0.25">
      <c r="A166" s="26"/>
    </row>
    <row r="167" spans="1:1" s="5" customFormat="1" x14ac:dyDescent="0.25">
      <c r="A167" s="26"/>
    </row>
    <row r="168" spans="1:1" s="5" customFormat="1" x14ac:dyDescent="0.25">
      <c r="A168" s="26"/>
    </row>
    <row r="169" spans="1:1" s="5" customFormat="1" x14ac:dyDescent="0.25">
      <c r="A169" s="26"/>
    </row>
    <row r="170" spans="1:1" s="5" customFormat="1" x14ac:dyDescent="0.25">
      <c r="A170" s="26"/>
    </row>
    <row r="171" spans="1:1" s="5" customFormat="1" x14ac:dyDescent="0.25">
      <c r="A171" s="26"/>
    </row>
    <row r="172" spans="1:1" s="5" customFormat="1" x14ac:dyDescent="0.25">
      <c r="A172" s="26"/>
    </row>
    <row r="173" spans="1:1" s="5" customFormat="1" x14ac:dyDescent="0.25">
      <c r="A173" s="26"/>
    </row>
    <row r="174" spans="1:1" s="5" customFormat="1" x14ac:dyDescent="0.25">
      <c r="A174" s="26"/>
    </row>
    <row r="175" spans="1:1" s="5" customFormat="1" x14ac:dyDescent="0.25">
      <c r="A175" s="26"/>
    </row>
    <row r="176" spans="1:1" s="5" customFormat="1" x14ac:dyDescent="0.25">
      <c r="A176" s="26"/>
    </row>
    <row r="177" spans="1:1" s="5" customFormat="1" x14ac:dyDescent="0.25">
      <c r="A177" s="26"/>
    </row>
    <row r="178" spans="1:1" s="5" customFormat="1" x14ac:dyDescent="0.25">
      <c r="A178" s="26"/>
    </row>
    <row r="179" spans="1:1" s="5" customFormat="1" x14ac:dyDescent="0.25">
      <c r="A179" s="26"/>
    </row>
    <row r="180" spans="1:1" s="5" customFormat="1" x14ac:dyDescent="0.25">
      <c r="A180" s="26"/>
    </row>
    <row r="181" spans="1:1" s="5" customFormat="1" x14ac:dyDescent="0.25">
      <c r="A181" s="26"/>
    </row>
    <row r="182" spans="1:1" s="5" customFormat="1" x14ac:dyDescent="0.25">
      <c r="A182" s="26"/>
    </row>
    <row r="183" spans="1:1" s="5" customFormat="1" x14ac:dyDescent="0.25">
      <c r="A183" s="26"/>
    </row>
    <row r="184" spans="1:1" s="5" customFormat="1" x14ac:dyDescent="0.25">
      <c r="A184" s="26"/>
    </row>
    <row r="185" spans="1:1" s="5" customFormat="1" x14ac:dyDescent="0.25">
      <c r="A185" s="26"/>
    </row>
    <row r="186" spans="1:1" s="5" customFormat="1" x14ac:dyDescent="0.25">
      <c r="A186" s="26"/>
    </row>
    <row r="187" spans="1:1" s="5" customFormat="1" x14ac:dyDescent="0.25">
      <c r="A187" s="26"/>
    </row>
    <row r="188" spans="1:1" s="5" customFormat="1" x14ac:dyDescent="0.25">
      <c r="A188" s="26"/>
    </row>
    <row r="189" spans="1:1" s="5" customFormat="1" x14ac:dyDescent="0.25">
      <c r="A189" s="26"/>
    </row>
    <row r="190" spans="1:1" s="5" customFormat="1" x14ac:dyDescent="0.25">
      <c r="A190" s="26"/>
    </row>
    <row r="191" spans="1:1" s="5" customFormat="1" x14ac:dyDescent="0.25">
      <c r="A191" s="26"/>
    </row>
    <row r="192" spans="1:1" s="5" customFormat="1" x14ac:dyDescent="0.25">
      <c r="A192" s="26"/>
    </row>
    <row r="193" spans="1:1" s="5" customFormat="1" x14ac:dyDescent="0.25">
      <c r="A193" s="26"/>
    </row>
    <row r="194" spans="1:1" s="5" customFormat="1" x14ac:dyDescent="0.25">
      <c r="A194" s="26"/>
    </row>
    <row r="195" spans="1:1" s="5" customFormat="1" x14ac:dyDescent="0.25">
      <c r="A195" s="26"/>
    </row>
    <row r="196" spans="1:1" s="5" customFormat="1" x14ac:dyDescent="0.25">
      <c r="A196" s="26"/>
    </row>
    <row r="197" spans="1:1" s="5" customFormat="1" x14ac:dyDescent="0.25">
      <c r="A197" s="26"/>
    </row>
    <row r="198" spans="1:1" s="5" customFormat="1" x14ac:dyDescent="0.25">
      <c r="A198" s="26"/>
    </row>
    <row r="199" spans="1:1" s="5" customFormat="1" x14ac:dyDescent="0.25">
      <c r="A199" s="26"/>
    </row>
    <row r="200" spans="1:1" s="5" customFormat="1" x14ac:dyDescent="0.25">
      <c r="A200" s="26"/>
    </row>
    <row r="201" spans="1:1" s="5" customFormat="1" x14ac:dyDescent="0.25">
      <c r="A201" s="26"/>
    </row>
    <row r="202" spans="1:1" s="5" customFormat="1" x14ac:dyDescent="0.25">
      <c r="A202" s="26"/>
    </row>
    <row r="203" spans="1:1" s="5" customFormat="1" x14ac:dyDescent="0.25">
      <c r="A203" s="26"/>
    </row>
    <row r="204" spans="1:1" s="5" customFormat="1" x14ac:dyDescent="0.25">
      <c r="A204" s="26"/>
    </row>
    <row r="205" spans="1:1" s="5" customFormat="1" x14ac:dyDescent="0.25">
      <c r="A205" s="26"/>
    </row>
    <row r="206" spans="1:1" s="5" customFormat="1" x14ac:dyDescent="0.25">
      <c r="A206" s="26"/>
    </row>
    <row r="207" spans="1:1" s="5" customFormat="1" x14ac:dyDescent="0.25">
      <c r="A207" s="26"/>
    </row>
    <row r="208" spans="1:1" s="5" customFormat="1" x14ac:dyDescent="0.25">
      <c r="A208" s="26"/>
    </row>
    <row r="209" spans="1:1" s="5" customFormat="1" x14ac:dyDescent="0.25">
      <c r="A209" s="26"/>
    </row>
    <row r="210" spans="1:1" s="5" customFormat="1" x14ac:dyDescent="0.25">
      <c r="A210" s="26"/>
    </row>
    <row r="211" spans="1:1" s="5" customFormat="1" x14ac:dyDescent="0.25">
      <c r="A211" s="26"/>
    </row>
    <row r="212" spans="1:1" s="5" customFormat="1" x14ac:dyDescent="0.25">
      <c r="A212" s="26"/>
    </row>
    <row r="213" spans="1:1" s="5" customFormat="1" x14ac:dyDescent="0.25">
      <c r="A213" s="26"/>
    </row>
    <row r="214" spans="1:1" s="5" customFormat="1" x14ac:dyDescent="0.25">
      <c r="A214" s="26"/>
    </row>
    <row r="215" spans="1:1" s="5" customFormat="1" x14ac:dyDescent="0.25">
      <c r="A215" s="26"/>
    </row>
    <row r="216" spans="1:1" s="5" customFormat="1" x14ac:dyDescent="0.25">
      <c r="A216" s="26"/>
    </row>
    <row r="217" spans="1:1" s="5" customFormat="1" x14ac:dyDescent="0.25">
      <c r="A217" s="26"/>
    </row>
    <row r="218" spans="1:1" s="5" customFormat="1" x14ac:dyDescent="0.25">
      <c r="A218" s="26"/>
    </row>
    <row r="219" spans="1:1" s="5" customFormat="1" x14ac:dyDescent="0.25">
      <c r="A219" s="26"/>
    </row>
    <row r="220" spans="1:1" s="5" customFormat="1" x14ac:dyDescent="0.25">
      <c r="A220" s="26"/>
    </row>
    <row r="221" spans="1:1" s="5" customFormat="1" x14ac:dyDescent="0.25">
      <c r="A221" s="26"/>
    </row>
    <row r="222" spans="1:1" s="5" customFormat="1" x14ac:dyDescent="0.25">
      <c r="A222" s="26"/>
    </row>
    <row r="223" spans="1:1" s="5" customFormat="1" x14ac:dyDescent="0.25">
      <c r="A223" s="26"/>
    </row>
    <row r="224" spans="1:1" s="5" customFormat="1" x14ac:dyDescent="0.25">
      <c r="A224" s="26"/>
    </row>
    <row r="225" spans="1:1" s="5" customFormat="1" x14ac:dyDescent="0.25">
      <c r="A225" s="26"/>
    </row>
    <row r="226" spans="1:1" s="5" customFormat="1" x14ac:dyDescent="0.25">
      <c r="A226" s="26"/>
    </row>
    <row r="227" spans="1:1" s="5" customFormat="1" x14ac:dyDescent="0.25">
      <c r="A227" s="26"/>
    </row>
    <row r="228" spans="1:1" s="5" customFormat="1" x14ac:dyDescent="0.25">
      <c r="A228" s="26"/>
    </row>
    <row r="229" spans="1:1" s="5" customFormat="1" x14ac:dyDescent="0.25">
      <c r="A229" s="26"/>
    </row>
    <row r="230" spans="1:1" s="5" customFormat="1" x14ac:dyDescent="0.25">
      <c r="A230" s="26"/>
    </row>
    <row r="231" spans="1:1" s="5" customFormat="1" x14ac:dyDescent="0.25">
      <c r="A231" s="26"/>
    </row>
    <row r="232" spans="1:1" s="5" customFormat="1" x14ac:dyDescent="0.25">
      <c r="A232" s="26"/>
    </row>
    <row r="233" spans="1:1" s="5" customFormat="1" x14ac:dyDescent="0.25">
      <c r="A233" s="26"/>
    </row>
    <row r="234" spans="1:1" s="5" customFormat="1" x14ac:dyDescent="0.25">
      <c r="A234" s="26"/>
    </row>
    <row r="235" spans="1:1" s="5" customFormat="1" x14ac:dyDescent="0.25">
      <c r="A235" s="26"/>
    </row>
    <row r="236" spans="1:1" s="5" customFormat="1" x14ac:dyDescent="0.25">
      <c r="A236" s="26"/>
    </row>
    <row r="237" spans="1:1" s="5" customFormat="1" x14ac:dyDescent="0.25">
      <c r="A237" s="26"/>
    </row>
    <row r="238" spans="1:1" s="5" customFormat="1" x14ac:dyDescent="0.25">
      <c r="A238" s="26"/>
    </row>
  </sheetData>
  <phoneticPr fontId="0" type="noConversion"/>
  <pageMargins left="0.75" right="0.75" top="1" bottom="1" header="0.5" footer="0.5"/>
  <pageSetup scale="80" orientation="landscape" verticalDpi="300"/>
  <headerFooter alignWithMargins="0">
    <oddHeader>&amp;C&amp;"Arial,Bold"&amp;14V3 Ballot Submission/Resolution Form</oddHeader>
    <oddFooter>&amp;L&amp;F [&amp;A]&amp;C&amp;P&amp;RMarch 2003</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B238"/>
  <sheetViews>
    <sheetView topLeftCell="W83" zoomScale="75" workbookViewId="0">
      <selection activeCell="AC22" sqref="AC22"/>
    </sheetView>
  </sheetViews>
  <sheetFormatPr defaultColWidth="9.109375" defaultRowHeight="13.2" x14ac:dyDescent="0.25"/>
  <cols>
    <col min="1" max="1" width="17.77734375" style="25" bestFit="1" customWidth="1"/>
    <col min="2" max="2" width="7" style="3" bestFit="1" customWidth="1"/>
    <col min="3" max="3" width="7" style="3" customWidth="1"/>
    <col min="4" max="4" width="14.33203125" style="3" bestFit="1" customWidth="1"/>
    <col min="5" max="14" width="6.33203125" style="3" customWidth="1"/>
    <col min="15" max="15" width="7.77734375" style="3" customWidth="1"/>
    <col min="16" max="26" width="6.33203125" style="3" customWidth="1"/>
    <col min="27" max="27" width="17.77734375" style="3" bestFit="1" customWidth="1"/>
    <col min="28" max="30" width="6.33203125" style="3" customWidth="1"/>
    <col min="31" max="16384" width="9.109375" style="3"/>
  </cols>
  <sheetData>
    <row r="1" spans="1:28" ht="18.75" customHeight="1" x14ac:dyDescent="0.25">
      <c r="B1" s="15"/>
      <c r="C1" s="17"/>
      <c r="D1" s="17"/>
      <c r="E1" s="17"/>
      <c r="F1" s="17"/>
      <c r="G1" s="18"/>
      <c r="H1" s="18"/>
      <c r="I1" s="18"/>
      <c r="J1" s="18"/>
    </row>
    <row r="2" spans="1:28" ht="45.75" customHeight="1" x14ac:dyDescent="0.25">
      <c r="B2" s="18"/>
      <c r="C2" s="18"/>
      <c r="D2" s="18"/>
      <c r="E2" s="18"/>
      <c r="F2" s="17"/>
      <c r="G2" s="18"/>
    </row>
    <row r="3" spans="1:28" ht="34.5" customHeight="1" x14ac:dyDescent="0.25">
      <c r="B3" s="16"/>
      <c r="C3" s="16"/>
      <c r="D3" s="16"/>
      <c r="E3" s="16"/>
      <c r="F3" s="16"/>
      <c r="G3" s="16"/>
      <c r="H3" s="16"/>
      <c r="I3" s="16"/>
      <c r="J3" s="16"/>
      <c r="K3" s="16"/>
      <c r="L3" s="17"/>
      <c r="M3" s="17"/>
      <c r="N3" s="17"/>
      <c r="O3" s="16"/>
      <c r="P3" s="16"/>
      <c r="Q3" s="17"/>
      <c r="R3" s="17"/>
    </row>
    <row r="4" spans="1:28" ht="17.25" customHeight="1" x14ac:dyDescent="0.25">
      <c r="B4" s="16"/>
      <c r="E4" s="4"/>
      <c r="F4" s="4"/>
      <c r="G4" s="4"/>
    </row>
    <row r="5" spans="1:28" ht="29.25" customHeight="1" x14ac:dyDescent="0.25">
      <c r="B5" s="18"/>
      <c r="C5" s="18"/>
      <c r="D5" s="18"/>
      <c r="E5" s="18"/>
      <c r="F5" s="18"/>
      <c r="G5" s="18"/>
      <c r="H5" s="18"/>
      <c r="I5" s="18"/>
      <c r="J5" s="18"/>
      <c r="K5" s="17"/>
      <c r="L5" s="18"/>
      <c r="M5" s="18"/>
      <c r="N5" s="18"/>
      <c r="O5" s="18"/>
      <c r="P5" s="18"/>
      <c r="Q5" s="18"/>
      <c r="R5" s="18"/>
      <c r="S5" s="18"/>
      <c r="T5" s="18"/>
      <c r="U5" s="18"/>
      <c r="V5" s="18"/>
      <c r="W5" s="18"/>
      <c r="X5" s="18"/>
      <c r="Y5" s="18"/>
      <c r="Z5" s="18"/>
      <c r="AA5" s="18"/>
      <c r="AB5" s="15"/>
    </row>
    <row r="8" spans="1:28" ht="50.25" customHeight="1" x14ac:dyDescent="0.25"/>
    <row r="11" spans="1:28" ht="15" customHeight="1" x14ac:dyDescent="0.25"/>
    <row r="12" spans="1:28" s="5" customFormat="1" x14ac:dyDescent="0.25">
      <c r="A12" s="26"/>
    </row>
    <row r="13" spans="1:28" s="5" customFormat="1" x14ac:dyDescent="0.25">
      <c r="A13" s="26"/>
    </row>
    <row r="14" spans="1:28" s="24" customFormat="1" x14ac:dyDescent="0.25">
      <c r="A14" s="25"/>
      <c r="B14" s="5"/>
    </row>
    <row r="15" spans="1:28" s="5" customFormat="1" x14ac:dyDescent="0.25">
      <c r="A15" s="26"/>
    </row>
    <row r="16" spans="1:28" s="5" customFormat="1" x14ac:dyDescent="0.25">
      <c r="A16" s="26"/>
      <c r="B16" s="8"/>
    </row>
    <row r="17" spans="1:2" s="5" customFormat="1" x14ac:dyDescent="0.25">
      <c r="A17" s="26"/>
      <c r="B17" s="8"/>
    </row>
    <row r="18" spans="1:2" s="5" customFormat="1" x14ac:dyDescent="0.25">
      <c r="A18" s="26"/>
      <c r="B18" s="8"/>
    </row>
    <row r="19" spans="1:2" s="5" customFormat="1" x14ac:dyDescent="0.25">
      <c r="A19" s="26"/>
      <c r="B19" s="8"/>
    </row>
    <row r="20" spans="1:2" s="5" customFormat="1" x14ac:dyDescent="0.25">
      <c r="A20" s="26"/>
      <c r="B20" s="11"/>
    </row>
    <row r="21" spans="1:2" s="5" customFormat="1" x14ac:dyDescent="0.25">
      <c r="A21" s="26"/>
      <c r="B21" s="11"/>
    </row>
    <row r="22" spans="1:2" s="5" customFormat="1" x14ac:dyDescent="0.25">
      <c r="A22" s="26"/>
      <c r="B22" s="11"/>
    </row>
    <row r="23" spans="1:2" s="5" customFormat="1" x14ac:dyDescent="0.25">
      <c r="A23" s="26"/>
      <c r="B23" s="11"/>
    </row>
    <row r="24" spans="1:2" s="5" customFormat="1" x14ac:dyDescent="0.25">
      <c r="A24" s="26"/>
      <c r="B24" s="11"/>
    </row>
    <row r="25" spans="1:2" s="5" customFormat="1" x14ac:dyDescent="0.25">
      <c r="A25" s="26"/>
      <c r="B25" s="11"/>
    </row>
    <row r="26" spans="1:2" s="5" customFormat="1" x14ac:dyDescent="0.25">
      <c r="A26" s="26"/>
      <c r="B26" s="11"/>
    </row>
    <row r="27" spans="1:2" s="5" customFormat="1" x14ac:dyDescent="0.25">
      <c r="A27" s="26"/>
      <c r="B27" s="11"/>
    </row>
    <row r="28" spans="1:2" s="5" customFormat="1" x14ac:dyDescent="0.25">
      <c r="A28" s="26"/>
      <c r="B28" s="11"/>
    </row>
    <row r="29" spans="1:2" s="5" customFormat="1" x14ac:dyDescent="0.25">
      <c r="A29" s="26"/>
      <c r="B29" s="8"/>
    </row>
    <row r="30" spans="1:2" s="5" customFormat="1" x14ac:dyDescent="0.25">
      <c r="A30" s="26"/>
    </row>
    <row r="31" spans="1:2" s="5" customFormat="1" x14ac:dyDescent="0.25">
      <c r="A31" s="26"/>
    </row>
    <row r="32" spans="1:2" s="5" customFormat="1" x14ac:dyDescent="0.25">
      <c r="A32" s="26"/>
    </row>
    <row r="33" spans="1:1" s="5" customFormat="1" x14ac:dyDescent="0.25">
      <c r="A33" s="26"/>
    </row>
    <row r="34" spans="1:1" s="5" customFormat="1" x14ac:dyDescent="0.25">
      <c r="A34" s="26"/>
    </row>
    <row r="35" spans="1:1" s="5" customFormat="1" x14ac:dyDescent="0.25">
      <c r="A35" s="26"/>
    </row>
    <row r="36" spans="1:1" s="5" customFormat="1" x14ac:dyDescent="0.25">
      <c r="A36" s="26"/>
    </row>
    <row r="37" spans="1:1" s="5" customFormat="1" x14ac:dyDescent="0.25">
      <c r="A37" s="26"/>
    </row>
    <row r="38" spans="1:1" s="5" customFormat="1" x14ac:dyDescent="0.25">
      <c r="A38" s="26"/>
    </row>
    <row r="39" spans="1:1" s="5" customFormat="1" x14ac:dyDescent="0.25">
      <c r="A39" s="26"/>
    </row>
    <row r="40" spans="1:1" s="5" customFormat="1" x14ac:dyDescent="0.25">
      <c r="A40" s="26"/>
    </row>
    <row r="41" spans="1:1" s="5" customFormat="1" x14ac:dyDescent="0.25">
      <c r="A41" s="26"/>
    </row>
    <row r="42" spans="1:1" s="5" customFormat="1" x14ac:dyDescent="0.25">
      <c r="A42" s="26"/>
    </row>
    <row r="43" spans="1:1" s="5" customFormat="1" x14ac:dyDescent="0.25">
      <c r="A43" s="26"/>
    </row>
    <row r="44" spans="1:1" s="5" customFormat="1" x14ac:dyDescent="0.25">
      <c r="A44" s="26"/>
    </row>
    <row r="45" spans="1:1" s="5" customFormat="1" x14ac:dyDescent="0.25">
      <c r="A45" s="26"/>
    </row>
    <row r="46" spans="1:1" s="5" customFormat="1" x14ac:dyDescent="0.25">
      <c r="A46" s="26"/>
    </row>
    <row r="47" spans="1:1" s="5" customFormat="1" x14ac:dyDescent="0.25">
      <c r="A47" s="26"/>
    </row>
    <row r="48" spans="1:1" s="5" customFormat="1" x14ac:dyDescent="0.25">
      <c r="A48" s="26"/>
    </row>
    <row r="49" spans="1:1" s="5" customFormat="1" x14ac:dyDescent="0.25">
      <c r="A49" s="26"/>
    </row>
    <row r="50" spans="1:1" s="5" customFormat="1" x14ac:dyDescent="0.25">
      <c r="A50" s="26"/>
    </row>
    <row r="51" spans="1:1" s="5" customFormat="1" x14ac:dyDescent="0.25">
      <c r="A51" s="26"/>
    </row>
    <row r="52" spans="1:1" s="5" customFormat="1" x14ac:dyDescent="0.25">
      <c r="A52" s="26"/>
    </row>
    <row r="53" spans="1:1" s="5" customFormat="1" x14ac:dyDescent="0.25">
      <c r="A53" s="26"/>
    </row>
    <row r="54" spans="1:1" s="5" customFormat="1" x14ac:dyDescent="0.25">
      <c r="A54" s="26"/>
    </row>
    <row r="55" spans="1:1" s="5" customFormat="1" x14ac:dyDescent="0.25">
      <c r="A55" s="26"/>
    </row>
    <row r="56" spans="1:1" s="5" customFormat="1" x14ac:dyDescent="0.25">
      <c r="A56" s="26"/>
    </row>
    <row r="57" spans="1:1" s="5" customFormat="1" x14ac:dyDescent="0.25">
      <c r="A57" s="26"/>
    </row>
    <row r="58" spans="1:1" s="5" customFormat="1" x14ac:dyDescent="0.25">
      <c r="A58" s="26"/>
    </row>
    <row r="59" spans="1:1" s="5" customFormat="1" x14ac:dyDescent="0.25">
      <c r="A59" s="26"/>
    </row>
    <row r="60" spans="1:1" s="5" customFormat="1" x14ac:dyDescent="0.25">
      <c r="A60" s="26"/>
    </row>
    <row r="61" spans="1:1" s="5" customFormat="1" x14ac:dyDescent="0.25">
      <c r="A61" s="26"/>
    </row>
    <row r="62" spans="1:1" s="5" customFormat="1" x14ac:dyDescent="0.25">
      <c r="A62" s="26"/>
    </row>
    <row r="63" spans="1:1" s="5" customFormat="1" x14ac:dyDescent="0.25">
      <c r="A63" s="26"/>
    </row>
    <row r="64" spans="1:1" s="5" customFormat="1" x14ac:dyDescent="0.25">
      <c r="A64" s="26"/>
    </row>
    <row r="65" spans="1:1" s="5" customFormat="1" x14ac:dyDescent="0.25">
      <c r="A65" s="26"/>
    </row>
    <row r="66" spans="1:1" s="5" customFormat="1" x14ac:dyDescent="0.25">
      <c r="A66" s="26"/>
    </row>
    <row r="67" spans="1:1" s="5" customFormat="1" x14ac:dyDescent="0.25">
      <c r="A67" s="26"/>
    </row>
    <row r="68" spans="1:1" s="5" customFormat="1" x14ac:dyDescent="0.25">
      <c r="A68" s="26"/>
    </row>
    <row r="69" spans="1:1" s="5" customFormat="1" x14ac:dyDescent="0.25">
      <c r="A69" s="26"/>
    </row>
    <row r="70" spans="1:1" s="5" customFormat="1" x14ac:dyDescent="0.25">
      <c r="A70" s="26"/>
    </row>
    <row r="71" spans="1:1" s="5" customFormat="1" x14ac:dyDescent="0.25">
      <c r="A71" s="26"/>
    </row>
    <row r="72" spans="1:1" s="5" customFormat="1" x14ac:dyDescent="0.25">
      <c r="A72" s="26"/>
    </row>
    <row r="73" spans="1:1" s="5" customFormat="1" x14ac:dyDescent="0.25">
      <c r="A73" s="26"/>
    </row>
    <row r="74" spans="1:1" s="5" customFormat="1" x14ac:dyDescent="0.25">
      <c r="A74" s="26"/>
    </row>
    <row r="75" spans="1:1" s="5" customFormat="1" x14ac:dyDescent="0.25">
      <c r="A75" s="26"/>
    </row>
    <row r="76" spans="1:1" s="5" customFormat="1" x14ac:dyDescent="0.25">
      <c r="A76" s="26"/>
    </row>
    <row r="77" spans="1:1" s="5" customFormat="1" x14ac:dyDescent="0.25">
      <c r="A77" s="26"/>
    </row>
    <row r="78" spans="1:1" s="5" customFormat="1" x14ac:dyDescent="0.25">
      <c r="A78" s="26"/>
    </row>
    <row r="79" spans="1:1" s="5" customFormat="1" x14ac:dyDescent="0.25">
      <c r="A79" s="26"/>
    </row>
    <row r="80" spans="1:1" s="5" customFormat="1" x14ac:dyDescent="0.25">
      <c r="A80" s="26"/>
    </row>
    <row r="81" spans="1:1" s="5" customFormat="1" x14ac:dyDescent="0.25">
      <c r="A81" s="26"/>
    </row>
    <row r="82" spans="1:1" s="5" customFormat="1" x14ac:dyDescent="0.25">
      <c r="A82" s="26"/>
    </row>
    <row r="83" spans="1:1" s="5" customFormat="1" x14ac:dyDescent="0.25">
      <c r="A83" s="26"/>
    </row>
    <row r="84" spans="1:1" s="5" customFormat="1" x14ac:dyDescent="0.25">
      <c r="A84" s="26"/>
    </row>
    <row r="85" spans="1:1" s="5" customFormat="1" x14ac:dyDescent="0.25">
      <c r="A85" s="26"/>
    </row>
    <row r="86" spans="1:1" s="5" customFormat="1" x14ac:dyDescent="0.25">
      <c r="A86" s="26"/>
    </row>
    <row r="87" spans="1:1" s="5" customFormat="1" x14ac:dyDescent="0.25">
      <c r="A87" s="26"/>
    </row>
    <row r="88" spans="1:1" s="5" customFormat="1" x14ac:dyDescent="0.25">
      <c r="A88" s="26"/>
    </row>
    <row r="89" spans="1:1" s="5" customFormat="1" x14ac:dyDescent="0.25">
      <c r="A89" s="26"/>
    </row>
    <row r="90" spans="1:1" s="5" customFormat="1" x14ac:dyDescent="0.25">
      <c r="A90" s="26"/>
    </row>
    <row r="91" spans="1:1" s="5" customFormat="1" x14ac:dyDescent="0.25">
      <c r="A91" s="26"/>
    </row>
    <row r="92" spans="1:1" s="5" customFormat="1" x14ac:dyDescent="0.25">
      <c r="A92" s="26"/>
    </row>
    <row r="93" spans="1:1" s="5" customFormat="1" x14ac:dyDescent="0.25">
      <c r="A93" s="26"/>
    </row>
    <row r="94" spans="1:1" s="5" customFormat="1" x14ac:dyDescent="0.25">
      <c r="A94" s="26"/>
    </row>
    <row r="95" spans="1:1" s="5" customFormat="1" x14ac:dyDescent="0.25">
      <c r="A95" s="26"/>
    </row>
    <row r="96" spans="1:1" s="5" customFormat="1" x14ac:dyDescent="0.25">
      <c r="A96" s="26"/>
    </row>
    <row r="97" spans="1:1" s="5" customFormat="1" x14ac:dyDescent="0.25">
      <c r="A97" s="26"/>
    </row>
    <row r="98" spans="1:1" s="5" customFormat="1" x14ac:dyDescent="0.25">
      <c r="A98" s="26"/>
    </row>
    <row r="99" spans="1:1" s="5" customFormat="1" x14ac:dyDescent="0.25">
      <c r="A99" s="26"/>
    </row>
    <row r="100" spans="1:1" s="5" customFormat="1" x14ac:dyDescent="0.25">
      <c r="A100" s="26"/>
    </row>
    <row r="101" spans="1:1" s="5" customFormat="1" x14ac:dyDescent="0.25">
      <c r="A101" s="26"/>
    </row>
    <row r="102" spans="1:1" s="5" customFormat="1" x14ac:dyDescent="0.25">
      <c r="A102" s="26"/>
    </row>
    <row r="103" spans="1:1" s="5" customFormat="1" x14ac:dyDescent="0.25">
      <c r="A103" s="26"/>
    </row>
    <row r="104" spans="1:1" s="5" customFormat="1" x14ac:dyDescent="0.25">
      <c r="A104" s="26"/>
    </row>
    <row r="105" spans="1:1" s="5" customFormat="1" x14ac:dyDescent="0.25">
      <c r="A105" s="26"/>
    </row>
    <row r="106" spans="1:1" s="5" customFormat="1" x14ac:dyDescent="0.25">
      <c r="A106" s="26"/>
    </row>
    <row r="107" spans="1:1" s="5" customFormat="1" x14ac:dyDescent="0.25">
      <c r="A107" s="26"/>
    </row>
    <row r="108" spans="1:1" s="5" customFormat="1" x14ac:dyDescent="0.25">
      <c r="A108" s="26"/>
    </row>
    <row r="109" spans="1:1" s="5" customFormat="1" x14ac:dyDescent="0.25">
      <c r="A109" s="26"/>
    </row>
    <row r="110" spans="1:1" s="5" customFormat="1" x14ac:dyDescent="0.25">
      <c r="A110" s="26"/>
    </row>
    <row r="111" spans="1:1" s="5" customFormat="1" x14ac:dyDescent="0.25">
      <c r="A111" s="26"/>
    </row>
    <row r="112" spans="1:1" s="5" customFormat="1" x14ac:dyDescent="0.25">
      <c r="A112" s="26"/>
    </row>
    <row r="113" spans="1:1" s="5" customFormat="1" x14ac:dyDescent="0.25">
      <c r="A113" s="26"/>
    </row>
    <row r="114" spans="1:1" s="5" customFormat="1" x14ac:dyDescent="0.25">
      <c r="A114" s="26"/>
    </row>
    <row r="115" spans="1:1" s="5" customFormat="1" x14ac:dyDescent="0.25">
      <c r="A115" s="26"/>
    </row>
    <row r="116" spans="1:1" s="5" customFormat="1" x14ac:dyDescent="0.25">
      <c r="A116" s="26"/>
    </row>
    <row r="117" spans="1:1" s="5" customFormat="1" x14ac:dyDescent="0.25">
      <c r="A117" s="26"/>
    </row>
    <row r="118" spans="1:1" s="5" customFormat="1" x14ac:dyDescent="0.25">
      <c r="A118" s="26"/>
    </row>
    <row r="119" spans="1:1" s="5" customFormat="1" x14ac:dyDescent="0.25">
      <c r="A119" s="26"/>
    </row>
    <row r="120" spans="1:1" s="5" customFormat="1" x14ac:dyDescent="0.25">
      <c r="A120" s="26"/>
    </row>
    <row r="121" spans="1:1" s="5" customFormat="1" x14ac:dyDescent="0.25">
      <c r="A121" s="26"/>
    </row>
    <row r="122" spans="1:1" s="5" customFormat="1" x14ac:dyDescent="0.25">
      <c r="A122" s="26"/>
    </row>
    <row r="123" spans="1:1" s="5" customFormat="1" x14ac:dyDescent="0.25">
      <c r="A123" s="26"/>
    </row>
    <row r="124" spans="1:1" s="5" customFormat="1" x14ac:dyDescent="0.25">
      <c r="A124" s="26"/>
    </row>
    <row r="125" spans="1:1" s="5" customFormat="1" x14ac:dyDescent="0.25">
      <c r="A125" s="26"/>
    </row>
    <row r="126" spans="1:1" s="5" customFormat="1" x14ac:dyDescent="0.25">
      <c r="A126" s="26"/>
    </row>
    <row r="127" spans="1:1" s="5" customFormat="1" x14ac:dyDescent="0.25">
      <c r="A127" s="26"/>
    </row>
    <row r="128" spans="1:1" s="5" customFormat="1" x14ac:dyDescent="0.25">
      <c r="A128" s="26"/>
    </row>
    <row r="129" spans="1:1" s="5" customFormat="1" x14ac:dyDescent="0.25">
      <c r="A129" s="26"/>
    </row>
    <row r="130" spans="1:1" s="5" customFormat="1" x14ac:dyDescent="0.25">
      <c r="A130" s="26"/>
    </row>
    <row r="131" spans="1:1" s="5" customFormat="1" x14ac:dyDescent="0.25">
      <c r="A131" s="26"/>
    </row>
    <row r="132" spans="1:1" s="5" customFormat="1" x14ac:dyDescent="0.25">
      <c r="A132" s="26"/>
    </row>
    <row r="133" spans="1:1" s="5" customFormat="1" x14ac:dyDescent="0.25">
      <c r="A133" s="26"/>
    </row>
    <row r="134" spans="1:1" s="5" customFormat="1" x14ac:dyDescent="0.25">
      <c r="A134" s="26"/>
    </row>
    <row r="135" spans="1:1" s="5" customFormat="1" x14ac:dyDescent="0.25">
      <c r="A135" s="26"/>
    </row>
    <row r="136" spans="1:1" s="5" customFormat="1" x14ac:dyDescent="0.25">
      <c r="A136" s="26"/>
    </row>
    <row r="137" spans="1:1" s="5" customFormat="1" x14ac:dyDescent="0.25">
      <c r="A137" s="26"/>
    </row>
    <row r="138" spans="1:1" s="5" customFormat="1" x14ac:dyDescent="0.25">
      <c r="A138" s="26"/>
    </row>
    <row r="139" spans="1:1" s="5" customFormat="1" x14ac:dyDescent="0.25">
      <c r="A139" s="26"/>
    </row>
    <row r="140" spans="1:1" s="5" customFormat="1" x14ac:dyDescent="0.25">
      <c r="A140" s="26"/>
    </row>
    <row r="141" spans="1:1" s="5" customFormat="1" x14ac:dyDescent="0.25">
      <c r="A141" s="26"/>
    </row>
    <row r="142" spans="1:1" s="5" customFormat="1" x14ac:dyDescent="0.25">
      <c r="A142" s="26"/>
    </row>
    <row r="143" spans="1:1" s="5" customFormat="1" x14ac:dyDescent="0.25">
      <c r="A143" s="26"/>
    </row>
    <row r="144" spans="1:1" s="5" customFormat="1" x14ac:dyDescent="0.25">
      <c r="A144" s="26"/>
    </row>
    <row r="145" spans="1:1" s="5" customFormat="1" x14ac:dyDescent="0.25">
      <c r="A145" s="26"/>
    </row>
    <row r="146" spans="1:1" s="5" customFormat="1" x14ac:dyDescent="0.25">
      <c r="A146" s="26"/>
    </row>
    <row r="147" spans="1:1" s="5" customFormat="1" x14ac:dyDescent="0.25">
      <c r="A147" s="26"/>
    </row>
    <row r="148" spans="1:1" s="5" customFormat="1" x14ac:dyDescent="0.25">
      <c r="A148" s="26"/>
    </row>
    <row r="149" spans="1:1" s="5" customFormat="1" x14ac:dyDescent="0.25">
      <c r="A149" s="26"/>
    </row>
    <row r="150" spans="1:1" s="5" customFormat="1" x14ac:dyDescent="0.25">
      <c r="A150" s="26"/>
    </row>
    <row r="151" spans="1:1" s="5" customFormat="1" x14ac:dyDescent="0.25">
      <c r="A151" s="26"/>
    </row>
    <row r="152" spans="1:1" s="5" customFormat="1" x14ac:dyDescent="0.25">
      <c r="A152" s="26"/>
    </row>
    <row r="153" spans="1:1" s="5" customFormat="1" x14ac:dyDescent="0.25">
      <c r="A153" s="26"/>
    </row>
    <row r="154" spans="1:1" s="5" customFormat="1" x14ac:dyDescent="0.25">
      <c r="A154" s="26"/>
    </row>
    <row r="155" spans="1:1" s="5" customFormat="1" x14ac:dyDescent="0.25">
      <c r="A155" s="26"/>
    </row>
    <row r="156" spans="1:1" s="5" customFormat="1" x14ac:dyDescent="0.25">
      <c r="A156" s="26"/>
    </row>
    <row r="157" spans="1:1" s="5" customFormat="1" x14ac:dyDescent="0.25">
      <c r="A157" s="26"/>
    </row>
    <row r="158" spans="1:1" s="5" customFormat="1" x14ac:dyDescent="0.25">
      <c r="A158" s="26"/>
    </row>
    <row r="159" spans="1:1" s="5" customFormat="1" x14ac:dyDescent="0.25">
      <c r="A159" s="26"/>
    </row>
    <row r="160" spans="1:1" s="5" customFormat="1" x14ac:dyDescent="0.25">
      <c r="A160" s="26"/>
    </row>
    <row r="161" spans="1:1" s="5" customFormat="1" x14ac:dyDescent="0.25">
      <c r="A161" s="26"/>
    </row>
    <row r="162" spans="1:1" s="5" customFormat="1" x14ac:dyDescent="0.25">
      <c r="A162" s="26"/>
    </row>
    <row r="163" spans="1:1" s="5" customFormat="1" x14ac:dyDescent="0.25">
      <c r="A163" s="26"/>
    </row>
    <row r="164" spans="1:1" s="5" customFormat="1" x14ac:dyDescent="0.25">
      <c r="A164" s="26"/>
    </row>
    <row r="165" spans="1:1" s="5" customFormat="1" x14ac:dyDescent="0.25">
      <c r="A165" s="26"/>
    </row>
    <row r="166" spans="1:1" s="5" customFormat="1" x14ac:dyDescent="0.25">
      <c r="A166" s="26"/>
    </row>
    <row r="167" spans="1:1" s="5" customFormat="1" x14ac:dyDescent="0.25">
      <c r="A167" s="26"/>
    </row>
    <row r="168" spans="1:1" s="5" customFormat="1" x14ac:dyDescent="0.25">
      <c r="A168" s="26"/>
    </row>
    <row r="169" spans="1:1" s="5" customFormat="1" x14ac:dyDescent="0.25">
      <c r="A169" s="26"/>
    </row>
    <row r="170" spans="1:1" s="5" customFormat="1" x14ac:dyDescent="0.25">
      <c r="A170" s="26"/>
    </row>
    <row r="171" spans="1:1" s="5" customFormat="1" x14ac:dyDescent="0.25">
      <c r="A171" s="26"/>
    </row>
    <row r="172" spans="1:1" s="5" customFormat="1" x14ac:dyDescent="0.25">
      <c r="A172" s="26"/>
    </row>
    <row r="173" spans="1:1" s="5" customFormat="1" x14ac:dyDescent="0.25">
      <c r="A173" s="26"/>
    </row>
    <row r="174" spans="1:1" s="5" customFormat="1" x14ac:dyDescent="0.25">
      <c r="A174" s="26"/>
    </row>
    <row r="175" spans="1:1" s="5" customFormat="1" x14ac:dyDescent="0.25">
      <c r="A175" s="26"/>
    </row>
    <row r="176" spans="1:1" s="5" customFormat="1" x14ac:dyDescent="0.25">
      <c r="A176" s="26"/>
    </row>
    <row r="177" spans="1:1" s="5" customFormat="1" x14ac:dyDescent="0.25">
      <c r="A177" s="26"/>
    </row>
    <row r="178" spans="1:1" s="5" customFormat="1" x14ac:dyDescent="0.25">
      <c r="A178" s="26"/>
    </row>
    <row r="179" spans="1:1" s="5" customFormat="1" x14ac:dyDescent="0.25">
      <c r="A179" s="26"/>
    </row>
    <row r="180" spans="1:1" s="5" customFormat="1" x14ac:dyDescent="0.25">
      <c r="A180" s="26"/>
    </row>
    <row r="181" spans="1:1" s="5" customFormat="1" x14ac:dyDescent="0.25">
      <c r="A181" s="26"/>
    </row>
    <row r="182" spans="1:1" s="5" customFormat="1" x14ac:dyDescent="0.25">
      <c r="A182" s="26"/>
    </row>
    <row r="183" spans="1:1" s="5" customFormat="1" x14ac:dyDescent="0.25">
      <c r="A183" s="26"/>
    </row>
    <row r="184" spans="1:1" s="5" customFormat="1" x14ac:dyDescent="0.25">
      <c r="A184" s="26"/>
    </row>
    <row r="185" spans="1:1" s="5" customFormat="1" x14ac:dyDescent="0.25">
      <c r="A185" s="26"/>
    </row>
    <row r="186" spans="1:1" s="5" customFormat="1" x14ac:dyDescent="0.25">
      <c r="A186" s="26"/>
    </row>
    <row r="187" spans="1:1" s="5" customFormat="1" x14ac:dyDescent="0.25">
      <c r="A187" s="26"/>
    </row>
    <row r="188" spans="1:1" s="5" customFormat="1" x14ac:dyDescent="0.25">
      <c r="A188" s="26"/>
    </row>
    <row r="189" spans="1:1" s="5" customFormat="1" x14ac:dyDescent="0.25">
      <c r="A189" s="26"/>
    </row>
    <row r="190" spans="1:1" s="5" customFormat="1" x14ac:dyDescent="0.25">
      <c r="A190" s="26"/>
    </row>
    <row r="191" spans="1:1" s="5" customFormat="1" x14ac:dyDescent="0.25">
      <c r="A191" s="26"/>
    </row>
    <row r="192" spans="1:1" s="5" customFormat="1" x14ac:dyDescent="0.25">
      <c r="A192" s="26"/>
    </row>
    <row r="193" spans="1:1" s="5" customFormat="1" x14ac:dyDescent="0.25">
      <c r="A193" s="26"/>
    </row>
    <row r="194" spans="1:1" s="5" customFormat="1" x14ac:dyDescent="0.25">
      <c r="A194" s="26"/>
    </row>
    <row r="195" spans="1:1" s="5" customFormat="1" x14ac:dyDescent="0.25">
      <c r="A195" s="26"/>
    </row>
    <row r="196" spans="1:1" s="5" customFormat="1" x14ac:dyDescent="0.25">
      <c r="A196" s="26"/>
    </row>
    <row r="197" spans="1:1" s="5" customFormat="1" x14ac:dyDescent="0.25">
      <c r="A197" s="26"/>
    </row>
    <row r="198" spans="1:1" s="5" customFormat="1" x14ac:dyDescent="0.25">
      <c r="A198" s="26"/>
    </row>
    <row r="199" spans="1:1" s="5" customFormat="1" x14ac:dyDescent="0.25">
      <c r="A199" s="26"/>
    </row>
    <row r="200" spans="1:1" s="5" customFormat="1" x14ac:dyDescent="0.25">
      <c r="A200" s="26"/>
    </row>
    <row r="201" spans="1:1" s="5" customFormat="1" x14ac:dyDescent="0.25">
      <c r="A201" s="26"/>
    </row>
    <row r="202" spans="1:1" s="5" customFormat="1" x14ac:dyDescent="0.25">
      <c r="A202" s="26"/>
    </row>
    <row r="203" spans="1:1" s="5" customFormat="1" x14ac:dyDescent="0.25">
      <c r="A203" s="26"/>
    </row>
    <row r="204" spans="1:1" s="5" customFormat="1" x14ac:dyDescent="0.25">
      <c r="A204" s="26"/>
    </row>
    <row r="205" spans="1:1" s="5" customFormat="1" x14ac:dyDescent="0.25">
      <c r="A205" s="26"/>
    </row>
    <row r="206" spans="1:1" s="5" customFormat="1" x14ac:dyDescent="0.25">
      <c r="A206" s="26"/>
    </row>
    <row r="207" spans="1:1" s="5" customFormat="1" x14ac:dyDescent="0.25">
      <c r="A207" s="26"/>
    </row>
    <row r="208" spans="1:1" s="5" customFormat="1" x14ac:dyDescent="0.25">
      <c r="A208" s="26"/>
    </row>
    <row r="209" spans="1:1" s="5" customFormat="1" x14ac:dyDescent="0.25">
      <c r="A209" s="26"/>
    </row>
    <row r="210" spans="1:1" s="5" customFormat="1" x14ac:dyDescent="0.25">
      <c r="A210" s="26"/>
    </row>
    <row r="211" spans="1:1" s="5" customFormat="1" x14ac:dyDescent="0.25">
      <c r="A211" s="26"/>
    </row>
    <row r="212" spans="1:1" s="5" customFormat="1" x14ac:dyDescent="0.25">
      <c r="A212" s="26"/>
    </row>
    <row r="213" spans="1:1" s="5" customFormat="1" x14ac:dyDescent="0.25">
      <c r="A213" s="26"/>
    </row>
    <row r="214" spans="1:1" s="5" customFormat="1" x14ac:dyDescent="0.25">
      <c r="A214" s="26"/>
    </row>
    <row r="215" spans="1:1" s="5" customFormat="1" x14ac:dyDescent="0.25">
      <c r="A215" s="26"/>
    </row>
    <row r="216" spans="1:1" s="5" customFormat="1" x14ac:dyDescent="0.25">
      <c r="A216" s="26"/>
    </row>
    <row r="217" spans="1:1" s="5" customFormat="1" x14ac:dyDescent="0.25">
      <c r="A217" s="26"/>
    </row>
    <row r="218" spans="1:1" s="5" customFormat="1" x14ac:dyDescent="0.25">
      <c r="A218" s="26"/>
    </row>
    <row r="219" spans="1:1" s="5" customFormat="1" x14ac:dyDescent="0.25">
      <c r="A219" s="26"/>
    </row>
    <row r="220" spans="1:1" s="5" customFormat="1" x14ac:dyDescent="0.25">
      <c r="A220" s="26"/>
    </row>
    <row r="221" spans="1:1" s="5" customFormat="1" x14ac:dyDescent="0.25">
      <c r="A221" s="26"/>
    </row>
    <row r="222" spans="1:1" s="5" customFormat="1" x14ac:dyDescent="0.25">
      <c r="A222" s="26"/>
    </row>
    <row r="223" spans="1:1" s="5" customFormat="1" x14ac:dyDescent="0.25">
      <c r="A223" s="26"/>
    </row>
    <row r="224" spans="1:1" s="5" customFormat="1" x14ac:dyDescent="0.25">
      <c r="A224" s="26"/>
    </row>
    <row r="225" spans="1:1" s="5" customFormat="1" x14ac:dyDescent="0.25">
      <c r="A225" s="26"/>
    </row>
    <row r="226" spans="1:1" s="5" customFormat="1" x14ac:dyDescent="0.25">
      <c r="A226" s="26"/>
    </row>
    <row r="227" spans="1:1" s="5" customFormat="1" x14ac:dyDescent="0.25">
      <c r="A227" s="26"/>
    </row>
    <row r="228" spans="1:1" s="5" customFormat="1" x14ac:dyDescent="0.25">
      <c r="A228" s="26"/>
    </row>
    <row r="229" spans="1:1" s="5" customFormat="1" x14ac:dyDescent="0.25">
      <c r="A229" s="26"/>
    </row>
    <row r="230" spans="1:1" s="5" customFormat="1" x14ac:dyDescent="0.25">
      <c r="A230" s="26"/>
    </row>
    <row r="231" spans="1:1" s="5" customFormat="1" x14ac:dyDescent="0.25">
      <c r="A231" s="26"/>
    </row>
    <row r="232" spans="1:1" s="5" customFormat="1" x14ac:dyDescent="0.25">
      <c r="A232" s="26"/>
    </row>
    <row r="233" spans="1:1" s="5" customFormat="1" x14ac:dyDescent="0.25">
      <c r="A233" s="26"/>
    </row>
    <row r="234" spans="1:1" s="5" customFormat="1" x14ac:dyDescent="0.25">
      <c r="A234" s="26"/>
    </row>
    <row r="235" spans="1:1" s="5" customFormat="1" x14ac:dyDescent="0.25">
      <c r="A235" s="26"/>
    </row>
    <row r="236" spans="1:1" s="5" customFormat="1" x14ac:dyDescent="0.25">
      <c r="A236" s="26"/>
    </row>
    <row r="237" spans="1:1" s="5" customFormat="1" x14ac:dyDescent="0.25">
      <c r="A237" s="26"/>
    </row>
    <row r="238" spans="1:1" s="5" customFormat="1" x14ac:dyDescent="0.25">
      <c r="A238" s="26"/>
    </row>
  </sheetData>
  <phoneticPr fontId="0" type="noConversion"/>
  <pageMargins left="0.75" right="0.75" top="1" bottom="1" header="0.5" footer="0.5"/>
  <pageSetup scale="80" orientation="landscape" verticalDpi="300"/>
  <headerFooter alignWithMargins="0">
    <oddHeader>&amp;C&amp;"Arial,Bold"&amp;14V3 Ballot Submission/Resolution Form</oddHeader>
    <oddFooter>&amp;L&amp;F [&amp;A]&amp;C&amp;P&amp;RMarch 2003</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AF231"/>
  <sheetViews>
    <sheetView zoomScale="75" workbookViewId="0">
      <selection activeCell="L35" sqref="L35"/>
    </sheetView>
  </sheetViews>
  <sheetFormatPr defaultColWidth="9.109375" defaultRowHeight="13.2" x14ac:dyDescent="0.25"/>
  <cols>
    <col min="1" max="1" width="19.44140625" style="25" customWidth="1"/>
    <col min="2" max="2" width="10" style="3" bestFit="1" customWidth="1"/>
    <col min="3" max="3" width="10.44140625" style="3" bestFit="1" customWidth="1"/>
    <col min="4" max="4" width="14.33203125" style="3" bestFit="1" customWidth="1"/>
    <col min="5" max="5" width="6.33203125" style="3" customWidth="1"/>
    <col min="6" max="6" width="31.44140625" style="3" customWidth="1"/>
    <col min="7" max="17" width="6.33203125" style="3" customWidth="1"/>
    <col min="18" max="18" width="7.77734375" style="3" customWidth="1"/>
    <col min="19" max="30" width="6.33203125" style="3" customWidth="1"/>
    <col min="31" max="31" width="17.77734375" style="3" bestFit="1" customWidth="1"/>
    <col min="32" max="34" width="6.33203125" style="3" customWidth="1"/>
    <col min="35" max="16384" width="9.109375" style="3"/>
  </cols>
  <sheetData>
    <row r="1" spans="1:32" x14ac:dyDescent="0.25">
      <c r="A1" s="25" t="s">
        <v>38</v>
      </c>
    </row>
    <row r="3" spans="1:32" s="31" customFormat="1" ht="18.75" customHeight="1" x14ac:dyDescent="0.25">
      <c r="A3" s="27"/>
      <c r="B3" s="28"/>
      <c r="C3" s="29"/>
      <c r="D3" s="29"/>
      <c r="E3" s="29"/>
      <c r="F3" s="29"/>
      <c r="G3" s="30"/>
      <c r="H3" s="30"/>
      <c r="I3" s="30"/>
      <c r="J3" s="30"/>
    </row>
    <row r="4" spans="1:32" s="31" customFormat="1" ht="45.75" customHeight="1" x14ac:dyDescent="0.25">
      <c r="B4" s="30"/>
      <c r="C4" s="30"/>
      <c r="D4" s="30"/>
      <c r="F4" s="30"/>
      <c r="G4" s="30"/>
      <c r="H4" s="29"/>
    </row>
    <row r="5" spans="1:32" s="31" customFormat="1" ht="34.5" customHeight="1" x14ac:dyDescent="0.25">
      <c r="A5" s="27"/>
      <c r="B5" s="32"/>
      <c r="C5" s="32"/>
      <c r="D5" s="32"/>
      <c r="E5" s="32"/>
      <c r="F5" s="32"/>
      <c r="G5" s="32"/>
      <c r="H5" s="32"/>
      <c r="I5" s="32"/>
      <c r="J5" s="32"/>
      <c r="K5" s="32"/>
      <c r="L5" s="32"/>
      <c r="M5" s="32"/>
      <c r="N5" s="29"/>
      <c r="O5" s="29"/>
      <c r="P5" s="29"/>
      <c r="Q5" s="32"/>
      <c r="R5" s="32"/>
      <c r="S5" s="29"/>
      <c r="T5" s="29"/>
      <c r="U5" s="29"/>
    </row>
    <row r="6" spans="1:32" s="31" customFormat="1" ht="17.25" customHeight="1" x14ac:dyDescent="0.25">
      <c r="A6" s="27"/>
      <c r="B6" s="32"/>
      <c r="E6" s="33"/>
      <c r="F6" s="33"/>
      <c r="G6" s="33"/>
      <c r="H6" s="33"/>
    </row>
    <row r="7" spans="1:32" s="31" customFormat="1" ht="29.25" customHeight="1" x14ac:dyDescent="0.25">
      <c r="A7" s="27"/>
      <c r="B7" s="30"/>
      <c r="C7" s="30"/>
      <c r="D7" s="30"/>
      <c r="E7" s="30"/>
      <c r="F7" s="30"/>
      <c r="G7" s="30"/>
      <c r="H7" s="30"/>
      <c r="I7" s="30"/>
      <c r="J7" s="32"/>
      <c r="K7" s="30"/>
      <c r="L7" s="29"/>
      <c r="M7" s="30"/>
      <c r="N7" s="30"/>
      <c r="O7" s="30"/>
      <c r="P7" s="30"/>
      <c r="R7" s="30"/>
      <c r="S7" s="30"/>
      <c r="T7" s="30"/>
      <c r="U7" s="30"/>
      <c r="V7" s="30"/>
      <c r="W7" s="30"/>
      <c r="X7" s="30"/>
      <c r="Y7" s="30"/>
      <c r="Z7" s="30"/>
      <c r="AA7" s="30"/>
      <c r="AB7" s="30"/>
      <c r="AC7" s="30"/>
      <c r="AD7" s="30"/>
      <c r="AE7" s="30"/>
      <c r="AF7" s="30"/>
    </row>
    <row r="8" spans="1:32" s="31" customFormat="1" ht="34.5" customHeight="1" x14ac:dyDescent="0.25">
      <c r="A8" s="27"/>
      <c r="B8" s="32"/>
      <c r="C8" s="32"/>
      <c r="D8" s="32"/>
      <c r="E8" s="32"/>
      <c r="F8" s="32"/>
      <c r="G8" s="32"/>
      <c r="H8" s="32"/>
      <c r="I8" s="29"/>
      <c r="J8" s="29"/>
      <c r="K8" s="32"/>
      <c r="L8" s="32"/>
      <c r="M8" s="29"/>
      <c r="N8" s="29"/>
    </row>
    <row r="9" spans="1:32" x14ac:dyDescent="0.25">
      <c r="A9" s="34"/>
      <c r="B9" s="32" t="s">
        <v>33</v>
      </c>
      <c r="C9" s="32" t="s">
        <v>43</v>
      </c>
      <c r="D9" s="32"/>
    </row>
    <row r="10" spans="1:32" ht="50.25" customHeight="1" x14ac:dyDescent="0.25">
      <c r="A10" s="27" t="s">
        <v>4</v>
      </c>
    </row>
    <row r="11" spans="1:32" x14ac:dyDescent="0.25">
      <c r="A11" s="27" t="s">
        <v>5</v>
      </c>
    </row>
    <row r="12" spans="1:32" x14ac:dyDescent="0.25">
      <c r="A12" s="27" t="s">
        <v>8</v>
      </c>
    </row>
    <row r="13" spans="1:32" ht="15" customHeight="1" x14ac:dyDescent="0.25">
      <c r="A13" s="27"/>
      <c r="I13" s="5"/>
      <c r="J13" s="5"/>
    </row>
    <row r="14" spans="1:32" s="5" customFormat="1" x14ac:dyDescent="0.25"/>
    <row r="15" spans="1:32" s="5" customFormat="1" x14ac:dyDescent="0.25">
      <c r="A15" s="26"/>
      <c r="I15" s="24"/>
      <c r="J15" s="24"/>
    </row>
    <row r="16" spans="1:32" s="24" customFormat="1" x14ac:dyDescent="0.25">
      <c r="A16" s="25"/>
      <c r="B16" s="5"/>
      <c r="I16" s="5"/>
      <c r="J16" s="5"/>
    </row>
    <row r="17" spans="1:11" s="5" customFormat="1" x14ac:dyDescent="0.25">
      <c r="A17" s="53" t="s">
        <v>7</v>
      </c>
      <c r="B17" s="5" t="s">
        <v>9</v>
      </c>
    </row>
    <row r="18" spans="1:11" s="5" customFormat="1" x14ac:dyDescent="0.25">
      <c r="A18" s="26"/>
      <c r="B18" s="8"/>
    </row>
    <row r="19" spans="1:11" s="5" customFormat="1" x14ac:dyDescent="0.25">
      <c r="A19" s="29"/>
      <c r="B19" s="8"/>
    </row>
    <row r="20" spans="1:11" s="5" customFormat="1" ht="79.2" x14ac:dyDescent="0.25">
      <c r="A20" s="29" t="s">
        <v>12</v>
      </c>
      <c r="B20" s="30" t="s">
        <v>13</v>
      </c>
      <c r="C20" s="30" t="s">
        <v>14</v>
      </c>
      <c r="D20" s="30" t="s">
        <v>15</v>
      </c>
      <c r="E20" s="30" t="s">
        <v>16</v>
      </c>
      <c r="F20" s="30" t="s">
        <v>17</v>
      </c>
      <c r="G20" s="30" t="s">
        <v>2</v>
      </c>
      <c r="H20" s="30" t="s">
        <v>3</v>
      </c>
      <c r="I20" s="32" t="s">
        <v>54</v>
      </c>
      <c r="J20" s="30" t="s">
        <v>18</v>
      </c>
      <c r="K20" s="29" t="s">
        <v>1</v>
      </c>
    </row>
    <row r="21" spans="1:11" s="5" customFormat="1" x14ac:dyDescent="0.25">
      <c r="B21" s="8"/>
    </row>
    <row r="22" spans="1:11" s="5" customFormat="1" x14ac:dyDescent="0.25">
      <c r="A22" s="64"/>
      <c r="B22" s="8"/>
    </row>
    <row r="23" spans="1:11" s="5" customFormat="1" x14ac:dyDescent="0.25">
      <c r="A23" s="64"/>
    </row>
    <row r="24" spans="1:11" s="5" customFormat="1" x14ac:dyDescent="0.25">
      <c r="A24" s="65"/>
    </row>
    <row r="25" spans="1:11" s="5" customFormat="1" x14ac:dyDescent="0.25">
      <c r="A25" s="65"/>
    </row>
    <row r="26" spans="1:11" s="5" customFormat="1" x14ac:dyDescent="0.25">
      <c r="A26" s="65"/>
    </row>
    <row r="27" spans="1:11" s="5" customFormat="1" x14ac:dyDescent="0.25">
      <c r="A27" s="26"/>
    </row>
    <row r="28" spans="1:11" s="5" customFormat="1" x14ac:dyDescent="0.25">
      <c r="A28" s="26"/>
    </row>
    <row r="29" spans="1:11" s="5" customFormat="1" x14ac:dyDescent="0.25">
      <c r="A29" s="26"/>
    </row>
    <row r="30" spans="1:11" s="5" customFormat="1" x14ac:dyDescent="0.25">
      <c r="A30" s="26"/>
    </row>
    <row r="31" spans="1:11" s="5" customFormat="1" x14ac:dyDescent="0.25">
      <c r="A31" s="26"/>
    </row>
    <row r="32" spans="1:11" s="5" customFormat="1" x14ac:dyDescent="0.25">
      <c r="A32" s="26"/>
    </row>
    <row r="33" spans="1:1" s="5" customFormat="1" x14ac:dyDescent="0.25">
      <c r="A33" s="26"/>
    </row>
    <row r="34" spans="1:1" s="5" customFormat="1" x14ac:dyDescent="0.25">
      <c r="A34" s="26"/>
    </row>
    <row r="35" spans="1:1" s="5" customFormat="1" x14ac:dyDescent="0.25">
      <c r="A35" s="26"/>
    </row>
    <row r="36" spans="1:1" s="5" customFormat="1" x14ac:dyDescent="0.25">
      <c r="A36" s="26"/>
    </row>
    <row r="37" spans="1:1" s="5" customFormat="1" x14ac:dyDescent="0.25">
      <c r="A37" s="26"/>
    </row>
    <row r="38" spans="1:1" s="5" customFormat="1" x14ac:dyDescent="0.25">
      <c r="A38" s="26"/>
    </row>
    <row r="39" spans="1:1" s="5" customFormat="1" x14ac:dyDescent="0.25">
      <c r="A39" s="26"/>
    </row>
    <row r="40" spans="1:1" s="5" customFormat="1" x14ac:dyDescent="0.25">
      <c r="A40" s="26"/>
    </row>
    <row r="41" spans="1:1" s="5" customFormat="1" x14ac:dyDescent="0.25">
      <c r="A41" s="26"/>
    </row>
    <row r="42" spans="1:1" s="5" customFormat="1" x14ac:dyDescent="0.25">
      <c r="A42" s="26"/>
    </row>
    <row r="43" spans="1:1" s="5" customFormat="1" x14ac:dyDescent="0.25">
      <c r="A43" s="26"/>
    </row>
    <row r="44" spans="1:1" s="5" customFormat="1" x14ac:dyDescent="0.25">
      <c r="A44" s="26"/>
    </row>
    <row r="45" spans="1:1" s="5" customFormat="1" x14ac:dyDescent="0.25">
      <c r="A45" s="26"/>
    </row>
    <row r="46" spans="1:1" s="5" customFormat="1" x14ac:dyDescent="0.25">
      <c r="A46" s="26"/>
    </row>
    <row r="47" spans="1:1" s="5" customFormat="1" x14ac:dyDescent="0.25">
      <c r="A47" s="26"/>
    </row>
    <row r="48" spans="1:1" s="5" customFormat="1" x14ac:dyDescent="0.25">
      <c r="A48" s="26"/>
    </row>
    <row r="49" spans="1:1" s="5" customFormat="1" x14ac:dyDescent="0.25">
      <c r="A49" s="26"/>
    </row>
    <row r="50" spans="1:1" s="5" customFormat="1" x14ac:dyDescent="0.25">
      <c r="A50" s="26"/>
    </row>
    <row r="51" spans="1:1" s="5" customFormat="1" x14ac:dyDescent="0.25">
      <c r="A51" s="26"/>
    </row>
    <row r="52" spans="1:1" s="5" customFormat="1" x14ac:dyDescent="0.25">
      <c r="A52" s="26"/>
    </row>
    <row r="53" spans="1:1" s="5" customFormat="1" x14ac:dyDescent="0.25">
      <c r="A53" s="26"/>
    </row>
    <row r="54" spans="1:1" s="5" customFormat="1" x14ac:dyDescent="0.25">
      <c r="A54" s="26"/>
    </row>
    <row r="55" spans="1:1" s="5" customFormat="1" x14ac:dyDescent="0.25">
      <c r="A55" s="26"/>
    </row>
    <row r="56" spans="1:1" s="5" customFormat="1" x14ac:dyDescent="0.25">
      <c r="A56" s="26"/>
    </row>
    <row r="57" spans="1:1" s="5" customFormat="1" x14ac:dyDescent="0.25">
      <c r="A57" s="26"/>
    </row>
    <row r="58" spans="1:1" s="5" customFormat="1" x14ac:dyDescent="0.25">
      <c r="A58" s="26"/>
    </row>
    <row r="59" spans="1:1" s="5" customFormat="1" x14ac:dyDescent="0.25">
      <c r="A59" s="26"/>
    </row>
    <row r="60" spans="1:1" s="5" customFormat="1" x14ac:dyDescent="0.25">
      <c r="A60" s="26"/>
    </row>
    <row r="61" spans="1:1" s="5" customFormat="1" x14ac:dyDescent="0.25">
      <c r="A61" s="26"/>
    </row>
    <row r="62" spans="1:1" s="5" customFormat="1" x14ac:dyDescent="0.25">
      <c r="A62" s="26"/>
    </row>
    <row r="63" spans="1:1" s="5" customFormat="1" x14ac:dyDescent="0.25">
      <c r="A63" s="26"/>
    </row>
    <row r="64" spans="1:1" s="5" customFormat="1" x14ac:dyDescent="0.25">
      <c r="A64" s="26"/>
    </row>
    <row r="65" spans="1:1" s="5" customFormat="1" x14ac:dyDescent="0.25">
      <c r="A65" s="26"/>
    </row>
    <row r="66" spans="1:1" s="5" customFormat="1" x14ac:dyDescent="0.25">
      <c r="A66" s="26"/>
    </row>
    <row r="67" spans="1:1" s="5" customFormat="1" x14ac:dyDescent="0.25">
      <c r="A67" s="26"/>
    </row>
    <row r="68" spans="1:1" s="5" customFormat="1" x14ac:dyDescent="0.25">
      <c r="A68" s="26"/>
    </row>
    <row r="69" spans="1:1" s="5" customFormat="1" x14ac:dyDescent="0.25">
      <c r="A69" s="26"/>
    </row>
    <row r="70" spans="1:1" s="5" customFormat="1" x14ac:dyDescent="0.25">
      <c r="A70" s="26"/>
    </row>
    <row r="71" spans="1:1" s="5" customFormat="1" x14ac:dyDescent="0.25">
      <c r="A71" s="26"/>
    </row>
    <row r="72" spans="1:1" s="5" customFormat="1" x14ac:dyDescent="0.25">
      <c r="A72" s="26"/>
    </row>
    <row r="73" spans="1:1" s="5" customFormat="1" x14ac:dyDescent="0.25">
      <c r="A73" s="26"/>
    </row>
    <row r="74" spans="1:1" s="5" customFormat="1" x14ac:dyDescent="0.25">
      <c r="A74" s="26"/>
    </row>
    <row r="75" spans="1:1" s="5" customFormat="1" x14ac:dyDescent="0.25">
      <c r="A75" s="26"/>
    </row>
    <row r="76" spans="1:1" s="5" customFormat="1" x14ac:dyDescent="0.25">
      <c r="A76" s="26"/>
    </row>
    <row r="77" spans="1:1" s="5" customFormat="1" x14ac:dyDescent="0.25">
      <c r="A77" s="26"/>
    </row>
    <row r="78" spans="1:1" s="5" customFormat="1" x14ac:dyDescent="0.25">
      <c r="A78" s="26"/>
    </row>
    <row r="79" spans="1:1" s="5" customFormat="1" x14ac:dyDescent="0.25">
      <c r="A79" s="26"/>
    </row>
    <row r="80" spans="1:1" s="5" customFormat="1" x14ac:dyDescent="0.25">
      <c r="A80" s="26"/>
    </row>
    <row r="81" spans="1:1" s="5" customFormat="1" x14ac:dyDescent="0.25">
      <c r="A81" s="26"/>
    </row>
    <row r="82" spans="1:1" s="5" customFormat="1" x14ac:dyDescent="0.25">
      <c r="A82" s="26"/>
    </row>
    <row r="83" spans="1:1" s="5" customFormat="1" x14ac:dyDescent="0.25">
      <c r="A83" s="26"/>
    </row>
    <row r="84" spans="1:1" s="5" customFormat="1" x14ac:dyDescent="0.25">
      <c r="A84" s="26"/>
    </row>
    <row r="85" spans="1:1" s="5" customFormat="1" x14ac:dyDescent="0.25">
      <c r="A85" s="26"/>
    </row>
    <row r="86" spans="1:1" s="5" customFormat="1" x14ac:dyDescent="0.25">
      <c r="A86" s="26"/>
    </row>
    <row r="87" spans="1:1" s="5" customFormat="1" x14ac:dyDescent="0.25">
      <c r="A87" s="26"/>
    </row>
    <row r="88" spans="1:1" s="5" customFormat="1" x14ac:dyDescent="0.25">
      <c r="A88" s="26"/>
    </row>
    <row r="89" spans="1:1" s="5" customFormat="1" x14ac:dyDescent="0.25">
      <c r="A89" s="26"/>
    </row>
    <row r="90" spans="1:1" s="5" customFormat="1" x14ac:dyDescent="0.25">
      <c r="A90" s="26"/>
    </row>
    <row r="91" spans="1:1" s="5" customFormat="1" x14ac:dyDescent="0.25">
      <c r="A91" s="26"/>
    </row>
    <row r="92" spans="1:1" s="5" customFormat="1" x14ac:dyDescent="0.25">
      <c r="A92" s="26"/>
    </row>
    <row r="93" spans="1:1" s="5" customFormat="1" x14ac:dyDescent="0.25">
      <c r="A93" s="26"/>
    </row>
    <row r="94" spans="1:1" s="5" customFormat="1" x14ac:dyDescent="0.25">
      <c r="A94" s="26"/>
    </row>
    <row r="95" spans="1:1" s="5" customFormat="1" x14ac:dyDescent="0.25">
      <c r="A95" s="26"/>
    </row>
    <row r="96" spans="1:1" s="5" customFormat="1" x14ac:dyDescent="0.25">
      <c r="A96" s="26"/>
    </row>
    <row r="97" spans="1:1" s="5" customFormat="1" x14ac:dyDescent="0.25">
      <c r="A97" s="26"/>
    </row>
    <row r="98" spans="1:1" s="5" customFormat="1" x14ac:dyDescent="0.25">
      <c r="A98" s="26"/>
    </row>
    <row r="99" spans="1:1" s="5" customFormat="1" x14ac:dyDescent="0.25">
      <c r="A99" s="26"/>
    </row>
    <row r="100" spans="1:1" s="5" customFormat="1" x14ac:dyDescent="0.25">
      <c r="A100" s="26"/>
    </row>
    <row r="101" spans="1:1" s="5" customFormat="1" x14ac:dyDescent="0.25">
      <c r="A101" s="26"/>
    </row>
    <row r="102" spans="1:1" s="5" customFormat="1" x14ac:dyDescent="0.25">
      <c r="A102" s="26"/>
    </row>
    <row r="103" spans="1:1" s="5" customFormat="1" x14ac:dyDescent="0.25">
      <c r="A103" s="26"/>
    </row>
    <row r="104" spans="1:1" s="5" customFormat="1" x14ac:dyDescent="0.25">
      <c r="A104" s="26"/>
    </row>
    <row r="105" spans="1:1" s="5" customFormat="1" x14ac:dyDescent="0.25">
      <c r="A105" s="26"/>
    </row>
    <row r="106" spans="1:1" s="5" customFormat="1" x14ac:dyDescent="0.25">
      <c r="A106" s="26"/>
    </row>
    <row r="107" spans="1:1" s="5" customFormat="1" x14ac:dyDescent="0.25">
      <c r="A107" s="26"/>
    </row>
    <row r="108" spans="1:1" s="5" customFormat="1" x14ac:dyDescent="0.25">
      <c r="A108" s="26"/>
    </row>
    <row r="109" spans="1:1" s="5" customFormat="1" x14ac:dyDescent="0.25">
      <c r="A109" s="26"/>
    </row>
    <row r="110" spans="1:1" s="5" customFormat="1" x14ac:dyDescent="0.25">
      <c r="A110" s="26"/>
    </row>
    <row r="111" spans="1:1" s="5" customFormat="1" x14ac:dyDescent="0.25">
      <c r="A111" s="26"/>
    </row>
    <row r="112" spans="1:1" s="5" customFormat="1" x14ac:dyDescent="0.25">
      <c r="A112" s="26"/>
    </row>
    <row r="113" spans="1:1" s="5" customFormat="1" x14ac:dyDescent="0.25">
      <c r="A113" s="26"/>
    </row>
    <row r="114" spans="1:1" s="5" customFormat="1" x14ac:dyDescent="0.25">
      <c r="A114" s="26"/>
    </row>
    <row r="115" spans="1:1" s="5" customFormat="1" x14ac:dyDescent="0.25">
      <c r="A115" s="26"/>
    </row>
    <row r="116" spans="1:1" s="5" customFormat="1" x14ac:dyDescent="0.25">
      <c r="A116" s="26"/>
    </row>
    <row r="117" spans="1:1" s="5" customFormat="1" x14ac:dyDescent="0.25">
      <c r="A117" s="26"/>
    </row>
    <row r="118" spans="1:1" s="5" customFormat="1" x14ac:dyDescent="0.25">
      <c r="A118" s="26"/>
    </row>
    <row r="119" spans="1:1" s="5" customFormat="1" x14ac:dyDescent="0.25">
      <c r="A119" s="26"/>
    </row>
    <row r="120" spans="1:1" s="5" customFormat="1" x14ac:dyDescent="0.25">
      <c r="A120" s="26"/>
    </row>
    <row r="121" spans="1:1" s="5" customFormat="1" x14ac:dyDescent="0.25">
      <c r="A121" s="26"/>
    </row>
    <row r="122" spans="1:1" s="5" customFormat="1" x14ac:dyDescent="0.25">
      <c r="A122" s="26"/>
    </row>
    <row r="123" spans="1:1" s="5" customFormat="1" x14ac:dyDescent="0.25">
      <c r="A123" s="26"/>
    </row>
    <row r="124" spans="1:1" s="5" customFormat="1" x14ac:dyDescent="0.25">
      <c r="A124" s="26"/>
    </row>
    <row r="125" spans="1:1" s="5" customFormat="1" x14ac:dyDescent="0.25">
      <c r="A125" s="26"/>
    </row>
    <row r="126" spans="1:1" s="5" customFormat="1" x14ac:dyDescent="0.25">
      <c r="A126" s="26"/>
    </row>
    <row r="127" spans="1:1" s="5" customFormat="1" x14ac:dyDescent="0.25">
      <c r="A127" s="26"/>
    </row>
    <row r="128" spans="1:1" s="5" customFormat="1" x14ac:dyDescent="0.25">
      <c r="A128" s="26"/>
    </row>
    <row r="129" spans="1:1" s="5" customFormat="1" x14ac:dyDescent="0.25">
      <c r="A129" s="26"/>
    </row>
    <row r="130" spans="1:1" s="5" customFormat="1" x14ac:dyDescent="0.25">
      <c r="A130" s="26"/>
    </row>
    <row r="131" spans="1:1" s="5" customFormat="1" x14ac:dyDescent="0.25">
      <c r="A131" s="26"/>
    </row>
    <row r="132" spans="1:1" s="5" customFormat="1" x14ac:dyDescent="0.25">
      <c r="A132" s="26"/>
    </row>
    <row r="133" spans="1:1" s="5" customFormat="1" x14ac:dyDescent="0.25">
      <c r="A133" s="26"/>
    </row>
    <row r="134" spans="1:1" s="5" customFormat="1" x14ac:dyDescent="0.25">
      <c r="A134" s="26"/>
    </row>
    <row r="135" spans="1:1" s="5" customFormat="1" x14ac:dyDescent="0.25">
      <c r="A135" s="26"/>
    </row>
    <row r="136" spans="1:1" s="5" customFormat="1" x14ac:dyDescent="0.25">
      <c r="A136" s="26"/>
    </row>
    <row r="137" spans="1:1" s="5" customFormat="1" x14ac:dyDescent="0.25">
      <c r="A137" s="26"/>
    </row>
    <row r="138" spans="1:1" s="5" customFormat="1" x14ac:dyDescent="0.25">
      <c r="A138" s="26"/>
    </row>
    <row r="139" spans="1:1" s="5" customFormat="1" x14ac:dyDescent="0.25">
      <c r="A139" s="26"/>
    </row>
    <row r="140" spans="1:1" s="5" customFormat="1" x14ac:dyDescent="0.25">
      <c r="A140" s="26"/>
    </row>
    <row r="141" spans="1:1" s="5" customFormat="1" x14ac:dyDescent="0.25">
      <c r="A141" s="26"/>
    </row>
    <row r="142" spans="1:1" s="5" customFormat="1" x14ac:dyDescent="0.25">
      <c r="A142" s="26"/>
    </row>
    <row r="143" spans="1:1" s="5" customFormat="1" x14ac:dyDescent="0.25">
      <c r="A143" s="26"/>
    </row>
    <row r="144" spans="1:1" s="5" customFormat="1" x14ac:dyDescent="0.25">
      <c r="A144" s="26"/>
    </row>
    <row r="145" spans="1:1" s="5" customFormat="1" x14ac:dyDescent="0.25">
      <c r="A145" s="26"/>
    </row>
    <row r="146" spans="1:1" s="5" customFormat="1" x14ac:dyDescent="0.25">
      <c r="A146" s="26"/>
    </row>
    <row r="147" spans="1:1" s="5" customFormat="1" x14ac:dyDescent="0.25">
      <c r="A147" s="26"/>
    </row>
    <row r="148" spans="1:1" s="5" customFormat="1" x14ac:dyDescent="0.25">
      <c r="A148" s="26"/>
    </row>
    <row r="149" spans="1:1" s="5" customFormat="1" x14ac:dyDescent="0.25">
      <c r="A149" s="26"/>
    </row>
    <row r="150" spans="1:1" s="5" customFormat="1" x14ac:dyDescent="0.25">
      <c r="A150" s="26"/>
    </row>
    <row r="151" spans="1:1" s="5" customFormat="1" x14ac:dyDescent="0.25">
      <c r="A151" s="26"/>
    </row>
    <row r="152" spans="1:1" s="5" customFormat="1" x14ac:dyDescent="0.25">
      <c r="A152" s="26"/>
    </row>
    <row r="153" spans="1:1" s="5" customFormat="1" x14ac:dyDescent="0.25">
      <c r="A153" s="26"/>
    </row>
    <row r="154" spans="1:1" s="5" customFormat="1" x14ac:dyDescent="0.25">
      <c r="A154" s="26"/>
    </row>
    <row r="155" spans="1:1" s="5" customFormat="1" x14ac:dyDescent="0.25">
      <c r="A155" s="26"/>
    </row>
    <row r="156" spans="1:1" s="5" customFormat="1" x14ac:dyDescent="0.25">
      <c r="A156" s="26"/>
    </row>
    <row r="157" spans="1:1" s="5" customFormat="1" x14ac:dyDescent="0.25">
      <c r="A157" s="26"/>
    </row>
    <row r="158" spans="1:1" s="5" customFormat="1" x14ac:dyDescent="0.25">
      <c r="A158" s="26"/>
    </row>
    <row r="159" spans="1:1" s="5" customFormat="1" x14ac:dyDescent="0.25">
      <c r="A159" s="26"/>
    </row>
    <row r="160" spans="1:1" s="5" customFormat="1" x14ac:dyDescent="0.25">
      <c r="A160" s="26"/>
    </row>
    <row r="161" spans="1:1" s="5" customFormat="1" x14ac:dyDescent="0.25">
      <c r="A161" s="26"/>
    </row>
    <row r="162" spans="1:1" s="5" customFormat="1" x14ac:dyDescent="0.25">
      <c r="A162" s="26"/>
    </row>
    <row r="163" spans="1:1" s="5" customFormat="1" x14ac:dyDescent="0.25">
      <c r="A163" s="26"/>
    </row>
    <row r="164" spans="1:1" s="5" customFormat="1" x14ac:dyDescent="0.25">
      <c r="A164" s="26"/>
    </row>
    <row r="165" spans="1:1" s="5" customFormat="1" x14ac:dyDescent="0.25">
      <c r="A165" s="26"/>
    </row>
    <row r="166" spans="1:1" s="5" customFormat="1" x14ac:dyDescent="0.25">
      <c r="A166" s="26"/>
    </row>
    <row r="167" spans="1:1" s="5" customFormat="1" x14ac:dyDescent="0.25">
      <c r="A167" s="26"/>
    </row>
    <row r="168" spans="1:1" s="5" customFormat="1" x14ac:dyDescent="0.25">
      <c r="A168" s="26"/>
    </row>
    <row r="169" spans="1:1" s="5" customFormat="1" x14ac:dyDescent="0.25">
      <c r="A169" s="26"/>
    </row>
    <row r="170" spans="1:1" s="5" customFormat="1" x14ac:dyDescent="0.25">
      <c r="A170" s="26"/>
    </row>
    <row r="171" spans="1:1" s="5" customFormat="1" x14ac:dyDescent="0.25">
      <c r="A171" s="26"/>
    </row>
    <row r="172" spans="1:1" s="5" customFormat="1" x14ac:dyDescent="0.25">
      <c r="A172" s="26"/>
    </row>
    <row r="173" spans="1:1" s="5" customFormat="1" x14ac:dyDescent="0.25">
      <c r="A173" s="26"/>
    </row>
    <row r="174" spans="1:1" s="5" customFormat="1" x14ac:dyDescent="0.25">
      <c r="A174" s="26"/>
    </row>
    <row r="175" spans="1:1" s="5" customFormat="1" x14ac:dyDescent="0.25">
      <c r="A175" s="26"/>
    </row>
    <row r="176" spans="1:1" s="5" customFormat="1" x14ac:dyDescent="0.25">
      <c r="A176" s="26"/>
    </row>
    <row r="177" spans="1:1" s="5" customFormat="1" x14ac:dyDescent="0.25">
      <c r="A177" s="26"/>
    </row>
    <row r="178" spans="1:1" s="5" customFormat="1" x14ac:dyDescent="0.25">
      <c r="A178" s="26"/>
    </row>
    <row r="179" spans="1:1" s="5" customFormat="1" x14ac:dyDescent="0.25">
      <c r="A179" s="26"/>
    </row>
    <row r="180" spans="1:1" s="5" customFormat="1" x14ac:dyDescent="0.25">
      <c r="A180" s="26"/>
    </row>
    <row r="181" spans="1:1" s="5" customFormat="1" x14ac:dyDescent="0.25">
      <c r="A181" s="26"/>
    </row>
    <row r="182" spans="1:1" s="5" customFormat="1" x14ac:dyDescent="0.25">
      <c r="A182" s="26"/>
    </row>
    <row r="183" spans="1:1" s="5" customFormat="1" x14ac:dyDescent="0.25">
      <c r="A183" s="26"/>
    </row>
    <row r="184" spans="1:1" s="5" customFormat="1" x14ac:dyDescent="0.25">
      <c r="A184" s="26"/>
    </row>
    <row r="185" spans="1:1" s="5" customFormat="1" x14ac:dyDescent="0.25">
      <c r="A185" s="26"/>
    </row>
    <row r="186" spans="1:1" s="5" customFormat="1" x14ac:dyDescent="0.25">
      <c r="A186" s="26"/>
    </row>
    <row r="187" spans="1:1" s="5" customFormat="1" x14ac:dyDescent="0.25">
      <c r="A187" s="26"/>
    </row>
    <row r="188" spans="1:1" s="5" customFormat="1" x14ac:dyDescent="0.25">
      <c r="A188" s="26"/>
    </row>
    <row r="189" spans="1:1" s="5" customFormat="1" x14ac:dyDescent="0.25">
      <c r="A189" s="26"/>
    </row>
    <row r="190" spans="1:1" s="5" customFormat="1" x14ac:dyDescent="0.25">
      <c r="A190" s="26"/>
    </row>
    <row r="191" spans="1:1" s="5" customFormat="1" x14ac:dyDescent="0.25">
      <c r="A191" s="26"/>
    </row>
    <row r="192" spans="1:1" s="5" customFormat="1" x14ac:dyDescent="0.25">
      <c r="A192" s="26"/>
    </row>
    <row r="193" spans="1:1" s="5" customFormat="1" x14ac:dyDescent="0.25">
      <c r="A193" s="26"/>
    </row>
    <row r="194" spans="1:1" s="5" customFormat="1" x14ac:dyDescent="0.25">
      <c r="A194" s="26"/>
    </row>
    <row r="195" spans="1:1" s="5" customFormat="1" x14ac:dyDescent="0.25">
      <c r="A195" s="26"/>
    </row>
    <row r="196" spans="1:1" s="5" customFormat="1" x14ac:dyDescent="0.25">
      <c r="A196" s="26"/>
    </row>
    <row r="197" spans="1:1" s="5" customFormat="1" x14ac:dyDescent="0.25">
      <c r="A197" s="26"/>
    </row>
    <row r="198" spans="1:1" s="5" customFormat="1" x14ac:dyDescent="0.25">
      <c r="A198" s="26"/>
    </row>
    <row r="199" spans="1:1" s="5" customFormat="1" x14ac:dyDescent="0.25">
      <c r="A199" s="26"/>
    </row>
    <row r="200" spans="1:1" s="5" customFormat="1" x14ac:dyDescent="0.25">
      <c r="A200" s="26"/>
    </row>
    <row r="201" spans="1:1" s="5" customFormat="1" x14ac:dyDescent="0.25">
      <c r="A201" s="26"/>
    </row>
    <row r="202" spans="1:1" s="5" customFormat="1" x14ac:dyDescent="0.25">
      <c r="A202" s="26"/>
    </row>
    <row r="203" spans="1:1" s="5" customFormat="1" x14ac:dyDescent="0.25">
      <c r="A203" s="26"/>
    </row>
    <row r="204" spans="1:1" s="5" customFormat="1" x14ac:dyDescent="0.25">
      <c r="A204" s="26"/>
    </row>
    <row r="205" spans="1:1" s="5" customFormat="1" x14ac:dyDescent="0.25">
      <c r="A205" s="26"/>
    </row>
    <row r="206" spans="1:1" s="5" customFormat="1" x14ac:dyDescent="0.25">
      <c r="A206" s="26"/>
    </row>
    <row r="207" spans="1:1" s="5" customFormat="1" x14ac:dyDescent="0.25">
      <c r="A207" s="26"/>
    </row>
    <row r="208" spans="1:1" s="5" customFormat="1" x14ac:dyDescent="0.25">
      <c r="A208" s="26"/>
    </row>
    <row r="209" spans="1:1" s="5" customFormat="1" x14ac:dyDescent="0.25">
      <c r="A209" s="26"/>
    </row>
    <row r="210" spans="1:1" s="5" customFormat="1" x14ac:dyDescent="0.25">
      <c r="A210" s="26"/>
    </row>
    <row r="211" spans="1:1" s="5" customFormat="1" x14ac:dyDescent="0.25">
      <c r="A211" s="26"/>
    </row>
    <row r="212" spans="1:1" s="5" customFormat="1" x14ac:dyDescent="0.25">
      <c r="A212" s="26"/>
    </row>
    <row r="213" spans="1:1" s="5" customFormat="1" x14ac:dyDescent="0.25">
      <c r="A213" s="26"/>
    </row>
    <row r="214" spans="1:1" s="5" customFormat="1" x14ac:dyDescent="0.25">
      <c r="A214" s="26"/>
    </row>
    <row r="215" spans="1:1" s="5" customFormat="1" x14ac:dyDescent="0.25">
      <c r="A215" s="26"/>
    </row>
    <row r="216" spans="1:1" s="5" customFormat="1" x14ac:dyDescent="0.25">
      <c r="A216" s="26"/>
    </row>
    <row r="217" spans="1:1" s="5" customFormat="1" x14ac:dyDescent="0.25">
      <c r="A217" s="26"/>
    </row>
    <row r="218" spans="1:1" s="5" customFormat="1" x14ac:dyDescent="0.25">
      <c r="A218" s="26"/>
    </row>
    <row r="219" spans="1:1" s="5" customFormat="1" x14ac:dyDescent="0.25">
      <c r="A219" s="26"/>
    </row>
    <row r="220" spans="1:1" s="5" customFormat="1" x14ac:dyDescent="0.25">
      <c r="A220" s="26"/>
    </row>
    <row r="221" spans="1:1" s="5" customFormat="1" x14ac:dyDescent="0.25">
      <c r="A221" s="26"/>
    </row>
    <row r="222" spans="1:1" s="5" customFormat="1" x14ac:dyDescent="0.25">
      <c r="A222" s="26"/>
    </row>
    <row r="223" spans="1:1" s="5" customFormat="1" x14ac:dyDescent="0.25">
      <c r="A223" s="26"/>
    </row>
    <row r="224" spans="1:1" s="5" customFormat="1" x14ac:dyDescent="0.25">
      <c r="A224" s="26"/>
    </row>
    <row r="225" spans="1:10" s="5" customFormat="1" x14ac:dyDescent="0.25">
      <c r="A225" s="26"/>
    </row>
    <row r="226" spans="1:10" s="5" customFormat="1" x14ac:dyDescent="0.25">
      <c r="A226" s="26"/>
    </row>
    <row r="227" spans="1:10" s="5" customFormat="1" x14ac:dyDescent="0.25">
      <c r="A227" s="26"/>
    </row>
    <row r="228" spans="1:10" s="5" customFormat="1" x14ac:dyDescent="0.25">
      <c r="A228" s="26"/>
    </row>
    <row r="229" spans="1:10" s="5" customFormat="1" x14ac:dyDescent="0.25">
      <c r="A229" s="26"/>
    </row>
    <row r="230" spans="1:10" s="5" customFormat="1" x14ac:dyDescent="0.25">
      <c r="A230" s="26"/>
    </row>
    <row r="231" spans="1:10" s="5" customFormat="1" x14ac:dyDescent="0.25">
      <c r="A231" s="26"/>
      <c r="I231" s="3"/>
      <c r="J231" s="3"/>
    </row>
  </sheetData>
  <phoneticPr fontId="0" type="noConversion"/>
  <pageMargins left="0.75" right="0.75" top="1" bottom="1" header="0.5" footer="0.5"/>
  <pageSetup scale="80" orientation="landscape" verticalDpi="300"/>
  <headerFooter alignWithMargins="0">
    <oddHeader>&amp;C&amp;"Arial,Bold"&amp;14V3 Ballot Submission/Resolution Form</oddHeader>
    <oddFooter>&amp;L&amp;F [&amp;A]&amp;C&amp;P&amp;RMarch 2003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opLeftCell="B67" zoomScale="110" zoomScaleNormal="110" workbookViewId="0">
      <selection activeCell="D76" sqref="D76"/>
    </sheetView>
  </sheetViews>
  <sheetFormatPr defaultColWidth="8.77734375" defaultRowHeight="14.4" x14ac:dyDescent="0.3"/>
  <cols>
    <col min="1" max="1" width="48.33203125" style="197" customWidth="1"/>
    <col min="2" max="2" width="61.33203125" style="197" customWidth="1"/>
    <col min="3" max="3" width="54.33203125" style="204" customWidth="1"/>
    <col min="4" max="4" width="43.5546875" style="197" customWidth="1"/>
    <col min="5" max="16384" width="8.77734375" style="197"/>
  </cols>
  <sheetData>
    <row r="1" spans="1:4" x14ac:dyDescent="0.3">
      <c r="A1" s="212" t="s">
        <v>529</v>
      </c>
      <c r="B1" s="197" t="s">
        <v>530</v>
      </c>
      <c r="C1" s="201" t="s">
        <v>648</v>
      </c>
      <c r="D1" s="217" t="s">
        <v>691</v>
      </c>
    </row>
    <row r="2" spans="1:4" x14ac:dyDescent="0.3">
      <c r="A2" s="197" t="s">
        <v>531</v>
      </c>
      <c r="B2" s="197" t="s">
        <v>532</v>
      </c>
    </row>
    <row r="3" spans="1:4" x14ac:dyDescent="0.3">
      <c r="A3" s="197" t="s">
        <v>533</v>
      </c>
      <c r="B3" s="197" t="s">
        <v>534</v>
      </c>
    </row>
    <row r="4" spans="1:4" x14ac:dyDescent="0.3">
      <c r="A4" s="197" t="s">
        <v>535</v>
      </c>
      <c r="B4" s="198" t="s">
        <v>536</v>
      </c>
      <c r="C4" s="201" t="s">
        <v>649</v>
      </c>
      <c r="D4" s="217" t="s">
        <v>692</v>
      </c>
    </row>
    <row r="5" spans="1:4" ht="100.8" x14ac:dyDescent="0.3">
      <c r="A5" s="197" t="s">
        <v>537</v>
      </c>
      <c r="B5" s="199" t="s">
        <v>538</v>
      </c>
      <c r="C5" s="201" t="s">
        <v>652</v>
      </c>
      <c r="D5" s="217" t="s">
        <v>692</v>
      </c>
    </row>
    <row r="6" spans="1:4" ht="28.8" x14ac:dyDescent="0.3">
      <c r="A6" s="197" t="s">
        <v>539</v>
      </c>
      <c r="B6" s="200" t="s">
        <v>540</v>
      </c>
      <c r="C6" s="201" t="s">
        <v>650</v>
      </c>
      <c r="D6" s="218" t="s">
        <v>695</v>
      </c>
    </row>
    <row r="7" spans="1:4" x14ac:dyDescent="0.3">
      <c r="A7" s="197" t="s">
        <v>541</v>
      </c>
      <c r="B7" s="199" t="s">
        <v>542</v>
      </c>
      <c r="C7" s="201" t="s">
        <v>651</v>
      </c>
    </row>
    <row r="8" spans="1:4" x14ac:dyDescent="0.3">
      <c r="A8" s="197" t="s">
        <v>543</v>
      </c>
      <c r="B8" s="197" t="s">
        <v>544</v>
      </c>
    </row>
    <row r="9" spans="1:4" x14ac:dyDescent="0.3">
      <c r="A9" s="197" t="s">
        <v>545</v>
      </c>
      <c r="B9" s="200" t="s">
        <v>546</v>
      </c>
      <c r="C9" s="205" t="s">
        <v>653</v>
      </c>
      <c r="D9" s="217" t="s">
        <v>692</v>
      </c>
    </row>
    <row r="10" spans="1:4" x14ac:dyDescent="0.3">
      <c r="A10" s="197" t="s">
        <v>547</v>
      </c>
      <c r="B10" s="202" t="s">
        <v>654</v>
      </c>
    </row>
    <row r="12" spans="1:4" x14ac:dyDescent="0.3">
      <c r="A12" s="197" t="s">
        <v>548</v>
      </c>
      <c r="B12" s="197" t="s">
        <v>548</v>
      </c>
    </row>
    <row r="13" spans="1:4" x14ac:dyDescent="0.3">
      <c r="A13" s="197" t="s">
        <v>549</v>
      </c>
      <c r="B13" s="198" t="s">
        <v>550</v>
      </c>
      <c r="C13" s="205" t="s">
        <v>655</v>
      </c>
      <c r="D13" s="217" t="s">
        <v>692</v>
      </c>
    </row>
    <row r="14" spans="1:4" ht="43.2" x14ac:dyDescent="0.3">
      <c r="A14" s="197" t="s">
        <v>551</v>
      </c>
      <c r="B14" s="203" t="s">
        <v>656</v>
      </c>
      <c r="C14" s="205" t="s">
        <v>657</v>
      </c>
    </row>
    <row r="15" spans="1:4" x14ac:dyDescent="0.3">
      <c r="A15" s="197" t="s">
        <v>552</v>
      </c>
      <c r="B15" s="198" t="s">
        <v>553</v>
      </c>
      <c r="C15" s="205" t="s">
        <v>655</v>
      </c>
      <c r="D15" s="217" t="s">
        <v>692</v>
      </c>
    </row>
    <row r="16" spans="1:4" x14ac:dyDescent="0.3">
      <c r="A16" s="197" t="s">
        <v>554</v>
      </c>
      <c r="B16" s="199" t="s">
        <v>555</v>
      </c>
      <c r="C16" s="205" t="s">
        <v>659</v>
      </c>
    </row>
    <row r="17" spans="1:4" x14ac:dyDescent="0.3">
      <c r="A17" s="197" t="s">
        <v>556</v>
      </c>
      <c r="B17" s="200" t="s">
        <v>557</v>
      </c>
      <c r="C17" s="205" t="s">
        <v>658</v>
      </c>
      <c r="D17" s="197" t="s">
        <v>692</v>
      </c>
    </row>
    <row r="18" spans="1:4" x14ac:dyDescent="0.3">
      <c r="A18" s="197" t="s">
        <v>558</v>
      </c>
      <c r="B18" s="197" t="s">
        <v>559</v>
      </c>
      <c r="C18" s="205" t="s">
        <v>659</v>
      </c>
    </row>
    <row r="19" spans="1:4" x14ac:dyDescent="0.3">
      <c r="A19" s="197" t="s">
        <v>560</v>
      </c>
      <c r="B19" s="197" t="s">
        <v>561</v>
      </c>
    </row>
    <row r="20" spans="1:4" x14ac:dyDescent="0.3">
      <c r="A20" s="197" t="s">
        <v>562</v>
      </c>
      <c r="B20" s="198" t="s">
        <v>563</v>
      </c>
      <c r="C20" s="205" t="s">
        <v>658</v>
      </c>
      <c r="D20" s="217" t="s">
        <v>692</v>
      </c>
    </row>
    <row r="21" spans="1:4" x14ac:dyDescent="0.3">
      <c r="A21" s="197" t="s">
        <v>564</v>
      </c>
      <c r="B21" s="198" t="s">
        <v>565</v>
      </c>
      <c r="C21" s="205" t="s">
        <v>655</v>
      </c>
      <c r="D21" s="217" t="s">
        <v>692</v>
      </c>
    </row>
    <row r="22" spans="1:4" x14ac:dyDescent="0.3">
      <c r="A22" s="197" t="s">
        <v>566</v>
      </c>
      <c r="B22" s="198" t="s">
        <v>567</v>
      </c>
      <c r="C22" s="205" t="s">
        <v>660</v>
      </c>
    </row>
    <row r="23" spans="1:4" x14ac:dyDescent="0.3">
      <c r="A23" s="197" t="s">
        <v>568</v>
      </c>
      <c r="B23" s="200"/>
    </row>
    <row r="24" spans="1:4" x14ac:dyDescent="0.3">
      <c r="A24" s="197" t="s">
        <v>569</v>
      </c>
      <c r="B24" s="197" t="s">
        <v>570</v>
      </c>
    </row>
    <row r="26" spans="1:4" ht="86.4" x14ac:dyDescent="0.3">
      <c r="A26" s="197" t="s">
        <v>571</v>
      </c>
      <c r="B26" s="200"/>
      <c r="C26" s="216" t="s">
        <v>680</v>
      </c>
      <c r="D26" s="217" t="s">
        <v>693</v>
      </c>
    </row>
    <row r="27" spans="1:4" x14ac:dyDescent="0.3">
      <c r="A27" s="197" t="s">
        <v>572</v>
      </c>
      <c r="B27" s="200"/>
    </row>
    <row r="28" spans="1:4" x14ac:dyDescent="0.3">
      <c r="A28" s="197" t="s">
        <v>573</v>
      </c>
      <c r="B28" s="197" t="s">
        <v>574</v>
      </c>
    </row>
    <row r="29" spans="1:4" x14ac:dyDescent="0.3">
      <c r="A29" s="197" t="s">
        <v>575</v>
      </c>
      <c r="B29" s="198" t="s">
        <v>576</v>
      </c>
      <c r="C29" s="216" t="s">
        <v>681</v>
      </c>
      <c r="D29" s="217" t="s">
        <v>692</v>
      </c>
    </row>
    <row r="30" spans="1:4" x14ac:dyDescent="0.3">
      <c r="A30" s="197" t="s">
        <v>577</v>
      </c>
      <c r="B30" s="200"/>
    </row>
    <row r="31" spans="1:4" x14ac:dyDescent="0.3">
      <c r="A31" s="197" t="s">
        <v>578</v>
      </c>
      <c r="B31" s="200"/>
    </row>
    <row r="32" spans="1:4" x14ac:dyDescent="0.3">
      <c r="A32" s="197" t="s">
        <v>579</v>
      </c>
      <c r="B32" s="198" t="s">
        <v>580</v>
      </c>
      <c r="C32" s="216" t="s">
        <v>681</v>
      </c>
      <c r="D32" s="217" t="s">
        <v>692</v>
      </c>
    </row>
    <row r="33" spans="1:4" x14ac:dyDescent="0.3">
      <c r="A33" s="197" t="s">
        <v>581</v>
      </c>
      <c r="B33" s="200"/>
    </row>
    <row r="34" spans="1:4" x14ac:dyDescent="0.3">
      <c r="A34" s="197" t="s">
        <v>582</v>
      </c>
      <c r="B34" s="199" t="s">
        <v>583</v>
      </c>
    </row>
    <row r="35" spans="1:4" x14ac:dyDescent="0.3">
      <c r="A35" s="197" t="s">
        <v>584</v>
      </c>
      <c r="B35" s="200"/>
    </row>
    <row r="36" spans="1:4" ht="84.6" customHeight="1" x14ac:dyDescent="0.3">
      <c r="A36" s="197" t="s">
        <v>585</v>
      </c>
      <c r="B36" s="200"/>
      <c r="C36" s="216" t="s">
        <v>684</v>
      </c>
      <c r="D36" s="217" t="s">
        <v>694</v>
      </c>
    </row>
    <row r="38" spans="1:4" x14ac:dyDescent="0.3">
      <c r="A38" s="197" t="s">
        <v>586</v>
      </c>
      <c r="B38" s="197" t="s">
        <v>587</v>
      </c>
    </row>
    <row r="39" spans="1:4" x14ac:dyDescent="0.3">
      <c r="A39" s="197" t="s">
        <v>588</v>
      </c>
      <c r="B39" s="197" t="s">
        <v>588</v>
      </c>
    </row>
    <row r="40" spans="1:4" x14ac:dyDescent="0.3">
      <c r="A40" s="197" t="s">
        <v>589</v>
      </c>
      <c r="B40" s="197" t="s">
        <v>589</v>
      </c>
    </row>
    <row r="41" spans="1:4" x14ac:dyDescent="0.3">
      <c r="A41" s="197" t="s">
        <v>590</v>
      </c>
      <c r="B41" s="199" t="s">
        <v>591</v>
      </c>
      <c r="C41" s="205" t="s">
        <v>658</v>
      </c>
      <c r="D41" s="197" t="s">
        <v>692</v>
      </c>
    </row>
    <row r="42" spans="1:4" x14ac:dyDescent="0.3">
      <c r="A42" s="197" t="s">
        <v>592</v>
      </c>
      <c r="B42" s="198" t="s">
        <v>593</v>
      </c>
      <c r="C42" s="205" t="s">
        <v>658</v>
      </c>
      <c r="D42" s="197" t="s">
        <v>692</v>
      </c>
    </row>
    <row r="43" spans="1:4" x14ac:dyDescent="0.3">
      <c r="A43" s="197" t="s">
        <v>594</v>
      </c>
      <c r="B43" s="198" t="s">
        <v>595</v>
      </c>
      <c r="C43" s="205" t="s">
        <v>658</v>
      </c>
      <c r="D43" s="197" t="s">
        <v>692</v>
      </c>
    </row>
    <row r="44" spans="1:4" x14ac:dyDescent="0.3">
      <c r="A44" s="197" t="s">
        <v>596</v>
      </c>
      <c r="B44" s="198" t="s">
        <v>597</v>
      </c>
      <c r="C44" s="205" t="s">
        <v>658</v>
      </c>
      <c r="D44" s="197" t="s">
        <v>692</v>
      </c>
    </row>
    <row r="45" spans="1:4" x14ac:dyDescent="0.3">
      <c r="A45" s="197" t="s">
        <v>598</v>
      </c>
      <c r="B45" s="198" t="s">
        <v>599</v>
      </c>
      <c r="C45" s="205" t="s">
        <v>658</v>
      </c>
      <c r="D45" s="197" t="s">
        <v>692</v>
      </c>
    </row>
    <row r="46" spans="1:4" x14ac:dyDescent="0.3">
      <c r="A46" s="197" t="s">
        <v>600</v>
      </c>
      <c r="B46" s="200" t="s">
        <v>601</v>
      </c>
      <c r="C46" s="205" t="s">
        <v>658</v>
      </c>
      <c r="D46" s="217" t="s">
        <v>692</v>
      </c>
    </row>
    <row r="47" spans="1:4" x14ac:dyDescent="0.3">
      <c r="A47" s="197" t="s">
        <v>602</v>
      </c>
      <c r="B47" s="197" t="s">
        <v>603</v>
      </c>
      <c r="C47" s="205" t="s">
        <v>655</v>
      </c>
    </row>
    <row r="48" spans="1:4" x14ac:dyDescent="0.3">
      <c r="A48" s="197" t="s">
        <v>604</v>
      </c>
      <c r="B48" s="198" t="s">
        <v>605</v>
      </c>
      <c r="C48" s="205" t="s">
        <v>658</v>
      </c>
    </row>
    <row r="49" spans="1:4" x14ac:dyDescent="0.3">
      <c r="A49" s="197" t="s">
        <v>606</v>
      </c>
      <c r="B49" s="202" t="s">
        <v>661</v>
      </c>
      <c r="C49" s="205" t="s">
        <v>658</v>
      </c>
    </row>
    <row r="51" spans="1:4" x14ac:dyDescent="0.3">
      <c r="A51" s="197" t="s">
        <v>607</v>
      </c>
      <c r="B51" s="200"/>
      <c r="C51" s="205" t="s">
        <v>662</v>
      </c>
    </row>
    <row r="52" spans="1:4" x14ac:dyDescent="0.3">
      <c r="A52" s="197" t="s">
        <v>608</v>
      </c>
      <c r="B52" s="197" t="s">
        <v>609</v>
      </c>
    </row>
    <row r="53" spans="1:4" ht="57.6" x14ac:dyDescent="0.3">
      <c r="A53" s="197" t="s">
        <v>610</v>
      </c>
      <c r="B53" s="200"/>
      <c r="C53" s="206" t="s">
        <v>663</v>
      </c>
    </row>
    <row r="55" spans="1:4" x14ac:dyDescent="0.3">
      <c r="A55" s="197" t="s">
        <v>611</v>
      </c>
      <c r="B55" s="197" t="s">
        <v>612</v>
      </c>
    </row>
    <row r="56" spans="1:4" x14ac:dyDescent="0.3">
      <c r="A56" s="197" t="s">
        <v>613</v>
      </c>
      <c r="B56" s="197" t="s">
        <v>614</v>
      </c>
    </row>
    <row r="57" spans="1:4" x14ac:dyDescent="0.3">
      <c r="A57" s="197" t="s">
        <v>615</v>
      </c>
      <c r="B57" s="198" t="s">
        <v>616</v>
      </c>
      <c r="C57" s="205" t="s">
        <v>658</v>
      </c>
      <c r="D57" s="217" t="s">
        <v>692</v>
      </c>
    </row>
    <row r="58" spans="1:4" ht="86.4" x14ac:dyDescent="0.3">
      <c r="A58" s="197" t="s">
        <v>617</v>
      </c>
      <c r="B58" s="215" t="s">
        <v>679</v>
      </c>
      <c r="C58" s="210" t="s">
        <v>664</v>
      </c>
      <c r="D58" s="217" t="s">
        <v>692</v>
      </c>
    </row>
    <row r="59" spans="1:4" ht="121.2" customHeight="1" x14ac:dyDescent="0.3">
      <c r="A59" s="197" t="s">
        <v>618</v>
      </c>
      <c r="B59" s="197" t="s">
        <v>619</v>
      </c>
      <c r="C59" s="206" t="s">
        <v>665</v>
      </c>
      <c r="D59" s="218" t="s">
        <v>696</v>
      </c>
    </row>
    <row r="61" spans="1:4" x14ac:dyDescent="0.3">
      <c r="A61" s="197" t="s">
        <v>620</v>
      </c>
    </row>
    <row r="62" spans="1:4" x14ac:dyDescent="0.3">
      <c r="A62" s="197" t="s">
        <v>621</v>
      </c>
      <c r="B62" s="197" t="s">
        <v>614</v>
      </c>
    </row>
    <row r="63" spans="1:4" x14ac:dyDescent="0.3">
      <c r="A63" s="197" t="s">
        <v>622</v>
      </c>
      <c r="B63" s="197" t="s">
        <v>614</v>
      </c>
    </row>
    <row r="64" spans="1:4" ht="28.8" x14ac:dyDescent="0.3">
      <c r="A64" s="197" t="s">
        <v>623</v>
      </c>
      <c r="B64" s="200" t="s">
        <v>624</v>
      </c>
      <c r="C64" s="206" t="s">
        <v>669</v>
      </c>
      <c r="D64" s="217" t="s">
        <v>692</v>
      </c>
    </row>
    <row r="65" spans="1:4" ht="28.8" x14ac:dyDescent="0.3">
      <c r="A65" s="197" t="s">
        <v>625</v>
      </c>
      <c r="B65" s="200" t="s">
        <v>624</v>
      </c>
      <c r="C65" s="206" t="s">
        <v>669</v>
      </c>
      <c r="D65" s="217" t="s">
        <v>692</v>
      </c>
    </row>
    <row r="66" spans="1:4" ht="28.8" x14ac:dyDescent="0.3">
      <c r="A66" s="197" t="s">
        <v>621</v>
      </c>
      <c r="B66" s="219" t="s">
        <v>666</v>
      </c>
      <c r="C66" s="206" t="s">
        <v>668</v>
      </c>
      <c r="D66" s="197" t="s">
        <v>692</v>
      </c>
    </row>
    <row r="67" spans="1:4" ht="28.8" x14ac:dyDescent="0.3">
      <c r="A67" s="197" t="s">
        <v>622</v>
      </c>
      <c r="B67" s="207" t="s">
        <v>666</v>
      </c>
      <c r="C67" s="206" t="s">
        <v>668</v>
      </c>
      <c r="D67" s="197" t="s">
        <v>692</v>
      </c>
    </row>
    <row r="68" spans="1:4" ht="28.8" x14ac:dyDescent="0.3">
      <c r="A68" s="197" t="s">
        <v>623</v>
      </c>
      <c r="B68" s="209" t="s">
        <v>670</v>
      </c>
      <c r="C68" s="206" t="s">
        <v>667</v>
      </c>
      <c r="D68" s="217" t="s">
        <v>692</v>
      </c>
    </row>
    <row r="69" spans="1:4" ht="28.8" x14ac:dyDescent="0.3">
      <c r="A69" s="197" t="s">
        <v>625</v>
      </c>
      <c r="B69" s="209" t="s">
        <v>670</v>
      </c>
      <c r="C69" s="206" t="s">
        <v>667</v>
      </c>
      <c r="D69" s="217" t="s">
        <v>692</v>
      </c>
    </row>
    <row r="71" spans="1:4" x14ac:dyDescent="0.3">
      <c r="A71" s="197" t="s">
        <v>626</v>
      </c>
      <c r="B71" s="197" t="s">
        <v>627</v>
      </c>
    </row>
    <row r="72" spans="1:4" x14ac:dyDescent="0.3">
      <c r="A72" s="197" t="s">
        <v>628</v>
      </c>
      <c r="B72" s="197" t="s">
        <v>629</v>
      </c>
    </row>
    <row r="74" spans="1:4" x14ac:dyDescent="0.3">
      <c r="A74" s="197" t="s">
        <v>630</v>
      </c>
      <c r="B74" s="200"/>
    </row>
    <row r="75" spans="1:4" x14ac:dyDescent="0.3">
      <c r="A75" s="197" t="s">
        <v>631</v>
      </c>
      <c r="B75" s="208" t="s">
        <v>673</v>
      </c>
      <c r="C75" s="206" t="s">
        <v>671</v>
      </c>
    </row>
    <row r="76" spans="1:4" ht="58.8" customHeight="1" x14ac:dyDescent="0.3">
      <c r="A76" s="197" t="s">
        <v>632</v>
      </c>
      <c r="B76" s="211" t="s">
        <v>674</v>
      </c>
      <c r="C76" s="210" t="s">
        <v>672</v>
      </c>
      <c r="D76" s="218" t="s">
        <v>697</v>
      </c>
    </row>
    <row r="78" spans="1:4" x14ac:dyDescent="0.3">
      <c r="A78" s="197" t="s">
        <v>633</v>
      </c>
      <c r="B78" s="213" t="s">
        <v>676</v>
      </c>
    </row>
    <row r="79" spans="1:4" x14ac:dyDescent="0.3">
      <c r="A79" s="197" t="s">
        <v>634</v>
      </c>
      <c r="B79" s="214" t="s">
        <v>635</v>
      </c>
    </row>
    <row r="80" spans="1:4" x14ac:dyDescent="0.3">
      <c r="A80" s="212" t="s">
        <v>675</v>
      </c>
      <c r="B80" s="213" t="s">
        <v>678</v>
      </c>
    </row>
    <row r="82" spans="1:2" x14ac:dyDescent="0.3">
      <c r="A82" s="197" t="s">
        <v>636</v>
      </c>
      <c r="B82" s="211" t="s">
        <v>677</v>
      </c>
    </row>
    <row r="83" spans="1:2" x14ac:dyDescent="0.3">
      <c r="A83" s="197" t="s">
        <v>637</v>
      </c>
      <c r="B83" s="211" t="s">
        <v>677</v>
      </c>
    </row>
    <row r="84" spans="1:2" x14ac:dyDescent="0.3">
      <c r="A84" s="197" t="s">
        <v>638</v>
      </c>
      <c r="B84" s="197" t="s">
        <v>639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opLeftCell="A2" workbookViewId="0">
      <selection activeCell="A8" sqref="A8"/>
    </sheetView>
  </sheetViews>
  <sheetFormatPr defaultColWidth="8.77734375" defaultRowHeight="13.2"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8193" r:id="rId4">
          <objectPr defaultSize="0" r:id="rId5">
            <anchor moveWithCells="1">
              <from>
                <xdr:col>0</xdr:col>
                <xdr:colOff>0</xdr:colOff>
                <xdr:row>1</xdr:row>
                <xdr:rowOff>0</xdr:rowOff>
              </from>
              <to>
                <xdr:col>1</xdr:col>
                <xdr:colOff>304800</xdr:colOff>
                <xdr:row>5</xdr:row>
                <xdr:rowOff>15240</xdr:rowOff>
              </to>
            </anchor>
          </objectPr>
        </oleObject>
      </mc:Choice>
      <mc:Fallback>
        <oleObject progId="Document" dvAspect="DVASPECT_ICON" shapeId="8193" r:id="rId4"/>
      </mc:Fallback>
    </mc:AlternateContent>
    <mc:AlternateContent xmlns:mc="http://schemas.openxmlformats.org/markup-compatibility/2006">
      <mc:Choice Requires="x14">
        <oleObject progId="Document" dvAspect="DVASPECT_ICON" shapeId="8195" r:id="rId6">
          <objectPr defaultSize="0" r:id="rId7">
            <anchor moveWithCells="1">
              <from>
                <xdr:col>0</xdr:col>
                <xdr:colOff>0</xdr:colOff>
                <xdr:row>7</xdr:row>
                <xdr:rowOff>0</xdr:rowOff>
              </from>
              <to>
                <xdr:col>1</xdr:col>
                <xdr:colOff>304800</xdr:colOff>
                <xdr:row>11</xdr:row>
                <xdr:rowOff>15240</xdr:rowOff>
              </to>
            </anchor>
          </objectPr>
        </oleObject>
      </mc:Choice>
      <mc:Fallback>
        <oleObject progId="Document" dvAspect="DVASPECT_ICON" shapeId="819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61</vt:i4>
      </vt:variant>
    </vt:vector>
  </HeadingPairs>
  <TitlesOfParts>
    <vt:vector size="70" baseType="lpstr">
      <vt:lpstr>Submitter</vt:lpstr>
      <vt:lpstr>Ballot</vt:lpstr>
      <vt:lpstr>Instructions</vt:lpstr>
      <vt:lpstr>Instructions Cont..</vt:lpstr>
      <vt:lpstr>Format Guidelines</vt:lpstr>
      <vt:lpstr>Co-Chair Guidelines</vt:lpstr>
      <vt:lpstr>Setup</vt:lpstr>
      <vt:lpstr>FHIM to SpecimenDAM</vt:lpstr>
      <vt:lpstr>Document</vt:lpstr>
      <vt:lpstr>BCmt</vt:lpstr>
      <vt:lpstr>BehalfEmail</vt:lpstr>
      <vt:lpstr>Change_Applied</vt:lpstr>
      <vt:lpstr>commentgroup</vt:lpstr>
      <vt:lpstr>Comments</vt:lpstr>
      <vt:lpstr>Disclaimer</vt:lpstr>
      <vt:lpstr>Disclaimer2</vt:lpstr>
      <vt:lpstr>Disclaimer3</vt:lpstr>
      <vt:lpstr>DispCmt</vt:lpstr>
      <vt:lpstr>Disposition</vt:lpstr>
      <vt:lpstr>Disposition_Comment</vt:lpstr>
      <vt:lpstr>Disposition_Committee</vt:lpstr>
      <vt:lpstr>Disposition2</vt:lpstr>
      <vt:lpstr>dispositionstatus</vt:lpstr>
      <vt:lpstr>Dispstat</vt:lpstr>
      <vt:lpstr>Existing_Wording</vt:lpstr>
      <vt:lpstr>FirstRow</vt:lpstr>
      <vt:lpstr>For_Against_Abstain</vt:lpstr>
      <vt:lpstr>ID</vt:lpstr>
      <vt:lpstr>InPersReq</vt:lpstr>
      <vt:lpstr>LastCol</vt:lpstr>
      <vt:lpstr>Number</vt:lpstr>
      <vt:lpstr>NumberID</vt:lpstr>
      <vt:lpstr>OnBehalfOf</vt:lpstr>
      <vt:lpstr>Ov</vt:lpstr>
      <vt:lpstr>OverallVote</vt:lpstr>
      <vt:lpstr>OVote</vt:lpstr>
      <vt:lpstr>Ballot!Print_Area</vt:lpstr>
      <vt:lpstr>Instructions!Print_Area</vt:lpstr>
      <vt:lpstr>Submitter!Print_Area</vt:lpstr>
      <vt:lpstr>Submitter!Print_Titles</vt:lpstr>
      <vt:lpstr>Proposed_Wording</vt:lpstr>
      <vt:lpstr>Responsibility</vt:lpstr>
      <vt:lpstr>ResReq</vt:lpstr>
      <vt:lpstr>'Co-Chair Guidelines'!SArtifact</vt:lpstr>
      <vt:lpstr>'Format Guidelines'!SArtifact</vt:lpstr>
      <vt:lpstr>SArtifact</vt:lpstr>
      <vt:lpstr>'Co-Chair Guidelines'!SBallot</vt:lpstr>
      <vt:lpstr>'Format Guidelines'!SBallot</vt:lpstr>
      <vt:lpstr>SBallot</vt:lpstr>
      <vt:lpstr>SBallot2</vt:lpstr>
      <vt:lpstr>'Co-Chair Guidelines'!SCmt</vt:lpstr>
      <vt:lpstr>'Format Guidelines'!SCmt</vt:lpstr>
      <vt:lpstr>SCmt</vt:lpstr>
      <vt:lpstr>'Co-Chair Guidelines'!SDisp</vt:lpstr>
      <vt:lpstr>'Format Guidelines'!SDisp</vt:lpstr>
      <vt:lpstr>SDisp</vt:lpstr>
      <vt:lpstr>SDisp2</vt:lpstr>
      <vt:lpstr>Section</vt:lpstr>
      <vt:lpstr>SubByCol</vt:lpstr>
      <vt:lpstr>SubByNameCell</vt:lpstr>
      <vt:lpstr>SubByOrg</vt:lpstr>
      <vt:lpstr>SubChangeCol</vt:lpstr>
      <vt:lpstr>SubmittedBy</vt:lpstr>
      <vt:lpstr>SubmitterOrganization</vt:lpstr>
      <vt:lpstr>SubstantiveChange</vt:lpstr>
      <vt:lpstr>'Co-Chair Guidelines'!SVote</vt:lpstr>
      <vt:lpstr>'Format Guidelines'!SVote</vt:lpstr>
      <vt:lpstr>SVote</vt:lpstr>
      <vt:lpstr>Type</vt:lpstr>
      <vt:lpstr>Withdraw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Van Hentenryck (HL7)</dc:creator>
  <cp:lastModifiedBy>Riki Merrick</cp:lastModifiedBy>
  <cp:lastPrinted>2003-11-20T14:25:22Z</cp:lastPrinted>
  <dcterms:created xsi:type="dcterms:W3CDTF">1996-10-14T23:33:28Z</dcterms:created>
  <dcterms:modified xsi:type="dcterms:W3CDTF">2018-01-03T22:32:29Z</dcterms:modified>
</cp:coreProperties>
</file>