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9440" windowHeight="7830" tabRatio="82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Setup" sheetId="7" r:id="rId7"/>
    <sheet name="Statistics" sheetId="8" r:id="rId8"/>
    <sheet name="Statistics (2)" sheetId="9" r:id="rId9"/>
    <sheet name="Statistics (3)" sheetId="10" r:id="rId10"/>
    <sheet name="Impl_Status" sheetId="11" r:id="rId11"/>
  </sheets>
  <externalReferences>
    <externalReference r:id="rId15"/>
  </externalReferences>
  <definedNames>
    <definedName name="_xlnm._FilterDatabase" localSheetId="1" hidden="1">'Ballot'!$A$2:$AQ$51</definedName>
    <definedName name="_xlnm.Print_Area" localSheetId="1">'Ballot'!$B$1:$P$51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Artifact" localSheetId="3">'Instructions Cont..'!#REF!</definedName>
    <definedName name="Artifact" localSheetId="8">'[1]Instructions'!#REF!</definedName>
    <definedName name="Artifact" localSheetId="9">'[1]Instructions'!#REF!</definedName>
    <definedName name="Artifact">'Instructions'!#REF!</definedName>
    <definedName name="Artifact_type" localSheetId="8">'[1]Setup'!#REF!</definedName>
    <definedName name="Artifact_type" localSheetId="9">'[1]Setup'!#REF!</definedName>
    <definedName name="Artifact_type">'Setup'!#REF!</definedName>
    <definedName name="B_No_Votes" localSheetId="3">'Instructions Cont..'!#REF!</definedName>
    <definedName name="B_No_Votes" localSheetId="8">'[1]Instructions'!#REF!</definedName>
    <definedName name="B_No_Votes" localSheetId="9">'[1]Instructions'!#REF!</definedName>
    <definedName name="B_No_Votes">'Instructions'!#REF!</definedName>
    <definedName name="BalComCol" localSheetId="8">'[1]Ballot'!#REF!</definedName>
    <definedName name="BalComCol" localSheetId="9">'[1]Ballot'!#REF!</definedName>
    <definedName name="BalComCol">'Ballot'!#REF!</definedName>
    <definedName name="Ballot_Committee" localSheetId="3">'Instructions Cont..'!#REF!</definedName>
    <definedName name="Ballot_Committee" localSheetId="8">'[1]Instructions'!#REF!</definedName>
    <definedName name="Ballot_Committee" localSheetId="9">'[1]Instructions'!#REF!</definedName>
    <definedName name="Ballot_Committee">'Instructions'!#REF!</definedName>
    <definedName name="BallotWrk" localSheetId="8">'[1]Ballot'!#REF!</definedName>
    <definedName name="BallotWrk" localSheetId="9">'[1]Ballot'!#REF!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 localSheetId="8">'[1]Instructions'!#REF!</definedName>
    <definedName name="ComTime" localSheetId="9">'[1]Instructions'!#REF!</definedName>
    <definedName name="ComTime">'Instructions'!#REF!</definedName>
    <definedName name="Considered" localSheetId="3">'Instructions Cont..'!#REF!</definedName>
    <definedName name="Considered" localSheetId="8">'[1]Instructions'!#REF!</definedName>
    <definedName name="Considered" localSheetId="9">'[1]Instructions'!#REF!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 localSheetId="8">'[1]Instructions'!#REF!</definedName>
    <definedName name="Domain" localSheetId="9">'[1]Instructions'!#REF!</definedName>
    <definedName name="Domain">'Instructions'!#REF!</definedName>
    <definedName name="Existing_Wording" localSheetId="3">'Instructions Cont..'!#REF!</definedName>
    <definedName name="Existing_Wording">'Instructions'!$B$44</definedName>
    <definedName name="FilterRow" localSheetId="8">'[1]Ballot'!#REF!</definedName>
    <definedName name="FilterRow" localSheetId="9">'[1]Ballot'!#REF!</definedName>
    <definedName name="FilterRow">'Ballot'!#REF!</definedName>
    <definedName name="FirstRow" localSheetId="8">'[1]Ballot'!#REF!</definedName>
    <definedName name="FirstRow" localSheetId="9">'[1]Ballot'!#REF!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 localSheetId="8">'[1]Instructions'!#REF!</definedName>
    <definedName name="Identifier" localSheetId="9">'[1]Instructions'!#REF!</definedName>
    <definedName name="Identifier">'Instructions'!#REF!</definedName>
    <definedName name="IDNumCol" localSheetId="8">'[1]Ballot'!#REF!</definedName>
    <definedName name="IDNumCol" localSheetId="9">'[1]Ballot'!#REF!</definedName>
    <definedName name="IDNumCol">'Ballot'!#REF!</definedName>
    <definedName name="InPerson" localSheetId="8">'[1]Submitter'!#REF!</definedName>
    <definedName name="InPerson" localSheetId="9">'[1]Submitter'!#REF!</definedName>
    <definedName name="InPerson">'Submitter'!#REF!</definedName>
    <definedName name="InPersReq">'Ballot'!$R$3:$R$51</definedName>
    <definedName name="LastCol">'Ballot'!$AL:$AL</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Proposed_Wording" localSheetId="3">'Instructions Cont..'!#REF!</definedName>
    <definedName name="Proposed_Wording">'Instructions'!$B$45</definedName>
    <definedName name="Pubs" localSheetId="3">'Instructions Cont..'!#REF!</definedName>
    <definedName name="Pubs" localSheetId="8">'[1]Instructions'!#REF!</definedName>
    <definedName name="Pubs" localSheetId="9">'[1]Instructions'!#REF!</definedName>
    <definedName name="Pubs">'Instructions'!#REF!</definedName>
    <definedName name="RecFrom" localSheetId="8">'[1]Instructions'!#REF!</definedName>
    <definedName name="RecFrom" localSheetId="9">'[1]Instructions'!#REF!</definedName>
    <definedName name="RecFrom">'Instructions'!#REF!</definedName>
    <definedName name="ReferredTo" localSheetId="8">'[1]Instructions'!#REF!</definedName>
    <definedName name="ReferredTo" localSheetId="9">'[1]Instructions'!#REF!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 localSheetId="8">'[1]Ballot'!#REF!</definedName>
    <definedName name="RilterRow" localSheetId="9">'[1]Ballot'!#REF!</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 localSheetId="8">'[1]Instructions'!#REF!</definedName>
    <definedName name="Status" localSheetId="9">'[1]Instructions'!#REF!</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 localSheetId="8">'[1]Setup'!#REF!</definedName>
    <definedName name="TC_List" localSheetId="9">'[1]Setup'!#REF!</definedName>
    <definedName name="TC_List">'Setup'!#REF!</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Type" localSheetId="3">'Instructions Cont..'!#REF!</definedName>
    <definedName name="Type">'Instructions'!$B$41</definedName>
    <definedName name="Vote" localSheetId="3">'Instructions Cont..'!#REF!</definedName>
    <definedName name="Vote" localSheetId="8">'[1]Instructions'!#REF!</definedName>
    <definedName name="Vote" localSheetId="9">'[1]Instructions'!#REF!</definedName>
    <definedName name="Vote">'Instructions'!#REF!</definedName>
    <definedName name="Withdraw" localSheetId="3">'Instructions Cont..'!#REF!</definedName>
    <definedName name="Withdraw">'Instructions'!$B$62</definedName>
  </definedNames>
  <calcPr fullCalcOnLoad="1"/>
  <pivotCaches>
    <pivotCache cacheId="3" r:id="rId12"/>
  </pivotCaches>
</workbook>
</file>

<file path=xl/sharedStrings.xml><?xml version="1.0" encoding="utf-8"?>
<sst xmlns="http://schemas.openxmlformats.org/spreadsheetml/2006/main" count="940" uniqueCount="474">
  <si>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</si>
  <si>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</si>
  <si>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</si>
  <si>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</si>
  <si>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</si>
  <si>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</si>
  <si>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</si>
  <si>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</si>
  <si>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</si>
  <si>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</si>
  <si>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</si>
  <si>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</si>
  <si>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</si>
  <si>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</si>
  <si>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</si>
  <si>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</si>
  <si>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</si>
  <si>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</si>
  <si>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</si>
  <si>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</si>
  <si>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</si>
  <si>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</si>
  <si>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</si>
  <si>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</si>
  <si>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</si>
  <si>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</si>
  <si>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</si>
  <si>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</si>
  <si>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</si>
  <si>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</si>
  <si>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</si>
  <si>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</si>
  <si>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</si>
  <si>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</si>
  <si>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</si>
  <si>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</si>
  <si>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</si>
  <si>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</si>
  <si>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</si>
  <si>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</si>
  <si>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</si>
  <si>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</si>
  <si>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</si>
  <si>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</si>
  <si>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</si>
  <si>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</si>
  <si>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</si>
  <si>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</si>
  <si>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</si>
  <si>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</si>
  <si>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</si>
  <si>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</si>
  <si>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</si>
  <si>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</si>
  <si>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</si>
  <si>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</si>
  <si>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</si>
  <si>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</si>
  <si>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</si>
  <si>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</si>
  <si>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val="single"/>
        <sz val="10"/>
        <rFont val="Arial"/>
        <family val="2"/>
      </rPr>
      <t xml:space="preserve">Affirmative Votes:
</t>
    </r>
    <r>
      <rPr>
        <sz val="10"/>
        <rFont val="Arial"/>
        <family val="2"/>
      </rPr>
      <t>(A-A) Affirmative Vote without qualification</t>
    </r>
    <r>
      <rPr>
        <b/>
        <u val="single"/>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</si>
  <si>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</si>
  <si>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</si>
  <si>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</si>
  <si>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</si>
  <si>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</si>
  <si>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</si>
  <si>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</si>
  <si>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</si>
  <si>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</si>
  <si>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</si>
  <si>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</si>
  <si>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</si>
  <si>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</si>
  <si>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</si>
  <si>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</si>
  <si>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</si>
  <si>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</si>
  <si>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</si>
  <si>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</si>
  <si>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</si>
  <si>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</si>
  <si>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</si>
  <si>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</si>
  <si>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</si>
  <si>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</si>
  <si>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</si>
  <si>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val="single"/>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val="single"/>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</si>
  <si>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</si>
  <si>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</si>
  <si>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</si>
  <si>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</si>
  <si>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</si>
  <si>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</si>
  <si>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</si>
  <si>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</si>
  <si>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</si>
  <si>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</si>
  <si>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</si>
  <si>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</si>
  <si>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</si>
  <si>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</si>
  <si>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</si>
  <si>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</si>
  <si>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</si>
  <si>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</si>
  <si>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</si>
  <si>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</si>
  <si>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</si>
  <si>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</si>
  <si>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</si>
  <si>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</si>
  <si>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</si>
  <si>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</si>
  <si>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</si>
  <si>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</si>
  <si>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</si>
  <si>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</si>
  <si>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</si>
  <si>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</si>
  <si>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</si>
  <si>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</si>
  <si>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</si>
  <si>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</si>
  <si>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</si>
  <si>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</si>
  <si>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</si>
  <si>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</si>
  <si>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</si>
  <si>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</si>
  <si>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</si>
  <si>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</si>
  <si>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</si>
  <si>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</si>
  <si>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</si>
  <si>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</si>
  <si>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</si>
  <si>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</si>
  <si>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</si>
  <si>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</si>
  <si>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</si>
  <si>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</si>
  <si>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</si>
  <si>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</si>
  <si>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</si>
  <si>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</si>
  <si>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</si>
  <si>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</si>
  <si>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</si>
  <si>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</si>
  <si>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</si>
  <si>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</si>
  <si>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</si>
  <si>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</si>
  <si>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</si>
  <si>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</si>
  <si>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</si>
  <si>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</si>
  <si>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</si>
  <si>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</si>
  <si>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</si>
  <si>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</si>
  <si>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</si>
  <si>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</si>
  <si>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</si>
  <si>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</si>
  <si>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</si>
  <si>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</si>
  <si>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</si>
  <si>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</si>
  <si>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</si>
  <si>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</si>
  <si>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</si>
  <si>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</si>
  <si>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</si>
  <si>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</si>
  <si>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</si>
  <si>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</si>
  <si>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</si>
  <si>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</si>
  <si>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</si>
  <si>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</si>
  <si>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</si>
  <si>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</si>
  <si>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</si>
  <si>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</si>
  <si>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</si>
  <si>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</si>
  <si>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</si>
  <si>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</si>
  <si>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</si>
  <si>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</si>
  <si>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</si>
  <si>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</si>
  <si>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</si>
  <si>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</si>
  <si>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</si>
  <si>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</si>
  <si>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</si>
  <si>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</si>
  <si>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</si>
  <si>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</si>
  <si>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</si>
  <si>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</si>
  <si>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</si>
  <si>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</si>
  <si>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</si>
  <si>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</si>
  <si>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</si>
  <si>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</si>
  <si>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</si>
  <si>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</si>
  <si>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</si>
  <si>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</si>
  <si>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</si>
  <si>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</si>
  <si>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</si>
  <si>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</si>
  <si>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</si>
  <si>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</si>
  <si>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</si>
  <si>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</si>
  <si>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</si>
  <si>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</si>
  <si>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</si>
  <si>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</si>
  <si>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</si>
  <si>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</si>
  <si>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</si>
  <si>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</si>
  <si>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CDA® R2 Implementation Guide: International Patient Summary, Release 1 (PI ID: 1087) (2nd STU Ballot) - CDAR2_INTLPATSUMMARY_R1_D2_2018JAN</t>
  </si>
  <si>
    <t>January 2018</t>
  </si>
  <si>
    <t>I cannot readily tell from this ballot content its compatibility with other HL7 CDA Implementation guides or IHE Implementation guides.  In general, Structured Documents must come up with ONE format for the publication of guides.</t>
  </si>
  <si>
    <t>**website comment**</t>
  </si>
  <si>
    <t>keith.boone@ge.com</t>
  </si>
  <si>
    <t>NEG</t>
  </si>
  <si>
    <t>GE Healthcare</t>
  </si>
  <si>
    <t>Keith Boone</t>
  </si>
  <si>
    <t>A-S</t>
  </si>
  <si>
    <t>HL7 Italy</t>
  </si>
  <si>
    <t>Giorgio Cangioli</t>
  </si>
  <si>
    <t>Comments regarding IPS content authenticity and implications for integrity of clinical practice and most importantly patient safety, are included in the attached .pdf document.  These comments were previously shared with the IPS team.  Without an appropriate resolution on use of SNOMED coded elements by non-licensed entities, we believe the IPS Implementation Guide for CDA R2 should be revised to specify options 2, 3 and/or 4 as enumerated in our comment document, page 3.
Consider further in light of the statement from SNOMED International on 1 December 2017:  "SNOMED International, recognizing that both Members and non-members may move information containing SNOMED CT codes, has required that some parameters of use be adhered to. In the event a non-licensed user receives SNOMED CT codes as part of a health data transfer, SNOMED International has deemed this within the definition of acceptable use."  Full press release is posted here:  http://www.globenewswire.com/news-release/2017/12/01/1216222/0/en/SNOMED-International-Maintains-its-Commitment-to-the-Use-of-SNOMED-CT-through-Broadened-Implementation-Approaches.html</t>
  </si>
  <si>
    <t>gary.dickinson@ehr-standards.com</t>
  </si>
  <si>
    <t>See document 'CDAR2_INTLPATSUMMARY_R1_D2_2018JAN_g_dickinson_20180119211035.pdf' that was uploaded to to the ballot website.</t>
  </si>
  <si>
    <t>CentriHealth</t>
  </si>
  <si>
    <t>Gary Dickinson FHL7</t>
  </si>
  <si>
    <t>Please add complete sample file. This is a quality criteria requirement</t>
  </si>
  <si>
    <t>gdolin@imo-online.com</t>
  </si>
  <si>
    <t>Intelligent Medical Objects (IMO)</t>
  </si>
  <si>
    <t>Gay Dolin MSN RN</t>
  </si>
  <si>
    <t>Steve Eichner</t>
  </si>
  <si>
    <t>Christof Gessner</t>
  </si>
  <si>
    <t>Lindsey Hoggle</t>
  </si>
  <si>
    <t>HL7 France</t>
  </si>
  <si>
    <t>John Roberts</t>
  </si>
  <si>
    <t>See comments from Keith Boone</t>
  </si>
  <si>
    <t>DavidRoeder@ge.com</t>
  </si>
  <si>
    <t>David Roeder</t>
  </si>
  <si>
    <t>Kanwarpreet Sethi</t>
  </si>
  <si>
    <t>torin.shepard@ge.com</t>
  </si>
  <si>
    <t>Torin Shepard</t>
  </si>
  <si>
    <t>1.5</t>
  </si>
  <si>
    <t>3</t>
  </si>
  <si>
    <t>13</t>
  </si>
  <si>
    <t>23</t>
  </si>
  <si>
    <t>24</t>
  </si>
  <si>
    <t>11</t>
  </si>
  <si>
    <t>17</t>
  </si>
  <si>
    <t>20</t>
  </si>
  <si>
    <t>A-T</t>
  </si>
  <si>
    <t>as explained in detail in in section 4.2.</t>
  </si>
  <si>
    <t>this guide does not impose the usage these SNOMED CT-based value sets.</t>
  </si>
  <si>
    <t>User may also use the tool to validate their IPS instances.</t>
  </si>
  <si>
    <t>Finally, the received CDA may be displayed using a common CDA stylesheet; may be used to extract some relevant information to be displayed by the EHR-S or to be incorporated into the receiver’s EHR. Alternatively, a specialized viewer may be adopted to enable the display of the translated content.</t>
  </si>
  <si>
    <t>4. be aggregate input from a single or multiple encounters</t>
  </si>
  <si>
    <t>as explained in detail in section 4.2.</t>
  </si>
  <si>
    <t>this guide does not impose the usage of these SNOMED CT-based value sets.</t>
  </si>
  <si>
    <t>Users</t>
  </si>
  <si>
    <t>Finally, the received CDA may be displayed using a common CDA stylesheet. A ????? may be used to extract some relevant information to be displayed by the EHR-S or to be incorporated into the receiver’s EHR. Alternatively, a specialized viewer may be adopted to enable the display of the translated content.</t>
  </si>
  <si>
    <t>4. aggregate input from a single or multiple encounters.</t>
  </si>
  <si>
    <t>remove extra word "in"</t>
  </si>
  <si>
    <t>add missing word "of"</t>
  </si>
  <si>
    <t>"Users" plural, like in the sentence preceding this one</t>
  </si>
  <si>
    <t>Problem of construct of the first sentence. Around "stylesheet;".
There should be two sentences, and the second one is missing a subject.</t>
  </si>
  <si>
    <t>- "be" does not make sense in the whole sentence. 
- A dot is needed at the end of the sentence.</t>
  </si>
  <si>
    <t>typo</t>
  </si>
  <si>
    <t>François Macary</t>
  </si>
  <si>
    <t>8</t>
  </si>
  <si>
    <t>134</t>
  </si>
  <si>
    <t>A-C</t>
  </si>
  <si>
    <t>While out of scope for this ballot, we suggest including the ODH supplemental template in this IG if possible.</t>
  </si>
  <si>
    <t>Include ODH</t>
  </si>
  <si>
    <t>Genny Luensman</t>
  </si>
  <si>
    <t>CDC/NIOSH</t>
  </si>
  <si>
    <t>1</t>
  </si>
  <si>
    <t>p0021-28</t>
  </si>
  <si>
    <t>p0021-30</t>
  </si>
  <si>
    <t>p0021-26</t>
  </si>
  <si>
    <t>p0021-33</t>
  </si>
  <si>
    <t>p0022-06</t>
  </si>
  <si>
    <t>p0022-14</t>
  </si>
  <si>
    <t>p0013-24</t>
  </si>
  <si>
    <t>p0291-30</t>
  </si>
  <si>
    <t>19</t>
  </si>
  <si>
    <t>impose the usage these
SNOMED CT-based value sets</t>
  </si>
  <si>
    <t>EDQM for dose forms and routes</t>
  </si>
  <si>
    <t>only one code</t>
  </si>
  <si>
    <t>yields such a set of concept representations</t>
  </si>
  <si>
    <t>is ART-DECOR</t>
  </si>
  <si>
    <t>list of concept representations</t>
  </si>
  <si>
    <t>, in addition to serving as the source of truth for the IPS value sets,</t>
  </si>
  <si>
    <t>IPS Value Sets is ART-DECOR</t>
  </si>
  <si>
    <t>impose the usage of these
SNOMED CT-based value sets</t>
  </si>
  <si>
    <t>EDQM Standard Terms for dose forms and routes</t>
  </si>
  <si>
    <t>only one concept</t>
  </si>
  <si>
    <t>yields an enumeration of all of the concepts within the Value Set</t>
  </si>
  <si>
    <t>is the final DECOR release of this specification</t>
  </si>
  <si>
    <t>set of concept representations</t>
  </si>
  <si>
    <t>n/a</t>
  </si>
  <si>
    <t>IPS Value Sets in ART-DECOR</t>
  </si>
  <si>
    <t>better to have the definition in singular form. Question remains if last part should be in plural or singular (to be clarified: can a value set be composed of .. sets of concept representations? I think, yes.)</t>
  </si>
  <si>
    <t>please remove clause</t>
  </si>
  <si>
    <t>please add text to precisely define what is the normative content that results from this ballot. e. g. "release published after comment reconciliation" (cf. p0278-13)</t>
  </si>
  <si>
    <t>HL7 Germany</t>
  </si>
  <si>
    <t>all</t>
  </si>
  <si>
    <t>8.1</t>
  </si>
  <si>
    <t>7.7</t>
  </si>
  <si>
    <t>8.10</t>
  </si>
  <si>
    <t>55</t>
  </si>
  <si>
    <t>98</t>
  </si>
  <si>
    <t>12</t>
  </si>
  <si>
    <t>14</t>
  </si>
  <si>
    <t>25</t>
  </si>
  <si>
    <t>28</t>
  </si>
  <si>
    <t>48</t>
  </si>
  <si>
    <t>46</t>
  </si>
  <si>
    <t>49</t>
  </si>
  <si>
    <t>96</t>
  </si>
  <si>
    <t>146</t>
  </si>
  <si>
    <t>111</t>
  </si>
  <si>
    <t>14-23</t>
  </si>
  <si>
    <t>2</t>
  </si>
  <si>
    <t>22</t>
  </si>
  <si>
    <t>07</t>
  </si>
  <si>
    <t>08</t>
  </si>
  <si>
    <t>For more information please review the Appendix.</t>
  </si>
  <si>
    <t>CEN/TC 251 “prEN: The Patient Summary for Unscheduled, Cross-border Care”.</t>
  </si>
  <si>
    <t>CEN/TC 251 “prTS: The International Patient Summary: Guidance for European Implementation
Technical Specification.</t>
  </si>
  <si>
    <t>eHDSI see link to eHDSI)</t>
  </si>
  <si>
    <t>While awaiting official publication, in this document these concepts are represented by temporary placeholder IDs
beginning with 'X-' (e.g., X-AllergicDispositionNotKnown).</t>
  </si>
  <si>
    <t>hl7:name PN 1 … * R</t>
  </si>
  <si>
    <t>hl7:addr AD.IPS 1 … 1 R</t>
  </si>
  <si>
    <t xml:space="preserve"> The value of @code shall be drawn from value set 2.16.840.1.113883.11.22.54 IPS Personal Relationship (DYNAMIC)</t>
  </si>
  <si>
    <t xml:space="preserve">hl7:name PN 1 … 1 R </t>
  </si>
  <si>
    <t>hl7:participant 0 … 1 C</t>
  </si>
  <si>
    <t>IF the observation/value element is present and coded then the observation/participant element SHALL be omitted.
Conditional: Omit if Observation.value is SNOMED-CT 160244002 No known Allergies</t>
  </si>
  <si>
    <t>hl7:entry 0 … 1 R Contains 2.16.840.1.113883.10.22.4.27 IPS Pregnancy Status Observation</t>
  </si>
  <si>
    <t>hl7:legalAuthenticator 0 … 1 R</t>
  </si>
  <si>
    <t>remove the sentence</t>
  </si>
  <si>
    <t>hl7:name PN 1 … * M</t>
  </si>
  <si>
    <t>hl7:addr AD.IPS 1 … * R</t>
  </si>
  <si>
    <t xml:space="preserve">hl7:name PN 1 … * R </t>
  </si>
  <si>
    <t>IF the observation/value element is present and valued with a code derived form the  2.16.840.1.113883.11.22.9 Absent or Unknown Allergies value set THEN the  observation/participant element SHALL be omitted.</t>
  </si>
  <si>
    <t>The CEN EN IPS data set is going to have as "Required if Known" element the “Person authorising Directive” in the optional Advance directive section. This element may refer to the author of the directive (already included in the template); but also other persons that are delegated to take decisions for the patient about directives.
To keep the compliance with the CEN EN IPS guide I suggest to add as 0...* R element a participant that represent this actor.</t>
  </si>
  <si>
    <t>reduce the size of Figure 3</t>
  </si>
  <si>
    <t>clean-up the hyperlinks to the wiki pages (possibly add an internal link to the section in the pdf)</t>
  </si>
  <si>
    <t>there is no additioanl infornation about ART DECOR in appendix (which one ?); and in any case details about the tool is out of scope for this guide.</t>
  </si>
  <si>
    <t>add the CEN document number when it will be available</t>
  </si>
  <si>
    <t>add a real link instead of saying see link</t>
  </si>
  <si>
    <t>remove this sentence in the final publication. (we should have real values and not placeholders)</t>
  </si>
  <si>
    <t>I suggest to make explicit in the specifications the link between the HL7 IPS CDA elements and the CEN IPS data set elements. Add a sentence that explain this link, making clear that it refer to the CEN ballot version.</t>
  </si>
  <si>
    <t>name parts should be R but the name should be "M". This also align the specifcations to the CEN EN IPS data set</t>
  </si>
  <si>
    <t>Is there any special reason to constrain this to 1..1 ?</t>
  </si>
  <si>
    <t>Is there any special reason to constrain this to 1..1 ?
The same applies for several other addresses….</t>
  </si>
  <si>
    <t>Not sure how this value set applies in the case of Healtcare providers (person or organization) (it is a CNE binding). Should be the element omitted ? How the relationship is captured in this case ?</t>
  </si>
  <si>
    <t>if we want to cover also the case of non alphabetic names we need to allow for 1…*.
This applies for all the names used. (to be checked in the document)</t>
  </si>
  <si>
    <t>The current version of the CEN IPS indicate the pattern (type+agent) as required allowing also for precoordinated values.
Even if not 100% clear, this specification seems to indicate that pre-cordinated values or the agent are used alternatevly.
I suggest that the two solutions will be harmonized.
Could we omit the participant in the case of non known values for the &lt;vakue&gt; element and cosnider the participant as R in the case of precoordinated values ?
(that is provide also the agent if you have)
See also the next comment..</t>
  </si>
  <si>
    <t>there are two different conditions included to be clarified.
Update according also to the decision taken on the previous comment</t>
  </si>
  <si>
    <t>The current version of the CEN IPS requires that - if the section is present - at least the information about the status and the expected delivery date is provided.
Harmonize the choice between the CEN ad the HL7 IPSs</t>
  </si>
  <si>
    <t>The current version of the CEN EN requires that if this section is provided at least a textual descriotion and the date of the plan is given.
Evalute if and how to harmonize this choice</t>
  </si>
  <si>
    <t>The current version of the CEN EN requires that at least one LA is provided (exceptions allwoed) at the minumum at least the info of his/her orgaization shall be provided.
Evalute if and how to harmonize this choice</t>
  </si>
  <si>
    <t>Compliance with the CEN EN IPS data set: add the “Person authorising Directive”</t>
  </si>
  <si>
    <t>2.6</t>
  </si>
  <si>
    <t>13.2</t>
  </si>
  <si>
    <t>291</t>
  </si>
  <si>
    <t>06</t>
  </si>
  <si>
    <t>A-A</t>
  </si>
  <si>
    <t>The sub branches for templates follow the recommendations of HL7 International and ISO 13582[15]</t>
  </si>
  <si>
    <t>15. ISO/TS 13582:2013 Health informatics -- Sharing of OID registry information</t>
  </si>
  <si>
    <t>15. ISO/TS 13582:2015 Health informatics -- Sharing of OID registry information</t>
  </si>
  <si>
    <t>This standard has been revised by ISO/TS 13582:2015. No change is necessary at this point.  See also the comment for the footnote for this content, at section 13.2, page 291, line 25, which does have comment requiring a change.</t>
  </si>
  <si>
    <t>This standard has been revised by ISO/TS 13582:2015. This is a footnote for section 2.5, page 20, line 06. Another proposed wording would be to omit the version in the footnote, as they are in the content that is footnoted.</t>
  </si>
  <si>
    <t>TN Dept. of Health</t>
  </si>
  <si>
    <t>http://www.ama-assn.org/ama/pub/physician-resources/
solutions-managing-your-practice/coding-billing-insurance/cpt/cpt-products-services/licensing.
page?</t>
  </si>
  <si>
    <t xml:space="preserve">Broken link in CPT for license </t>
  </si>
  <si>
    <t xml:space="preserve">Lantana Consulting Group </t>
  </si>
  <si>
    <t>Eric Parapini</t>
  </si>
  <si>
    <t>eric.parapini@lantanagroup.com</t>
  </si>
  <si>
    <t>34</t>
  </si>
  <si>
    <t>21</t>
  </si>
  <si>
    <t>02</t>
  </si>
  <si>
    <t>29</t>
  </si>
  <si>
    <t>Last meal/oral intake …not considered part of a patient summary.</t>
  </si>
  <si>
    <t xml:space="preserve">How does a nutritionally vulnerable patient nutrition problem and prescription would be conveyed in this summary? – i.e. chronic tube feeding, inborn errors of metabolism etc. </t>
  </si>
  <si>
    <t>International Definition of a value set</t>
  </si>
  <si>
    <t xml:space="preserve">last meal/oral intake including food modifications, special needs, including parenteral/enteral nutrition. </t>
  </si>
  <si>
    <t>Clarification requested.</t>
  </si>
  <si>
    <t>Scope of this document is not only emergency use but given use as an unscheduled visit, should be complete.</t>
  </si>
  <si>
    <t>Academy of Nutrition and Dietetics</t>
  </si>
  <si>
    <t>4</t>
  </si>
  <si>
    <t>10</t>
  </si>
  <si>
    <t>This specification represents this core set of negations (“general condition/activity unknown” and “general condition/
activity/known absent” ) by leveraging the expressiveness of SNOMED CT and other primary terminologies
to use explicit coded elements rather than relying on specific mechanisms of HL7 CDA such as nullFlavor and
negationInd attributes.</t>
  </si>
  <si>
    <t>While the suggestion to include specific coded concepts for negation related situations is a good one, the use of nullFlavors has not been an issue and is standard practice. While the implementation of nullFlavors as coded concepts might make things more consistent, it will also be a departure from a mature concept in CDA and would be more of a hastle than simply using nullFlavors.</t>
  </si>
  <si>
    <t>Use coded concepts for negation, but leave nullFlavor functionality as is.</t>
  </si>
  <si>
    <t>CDAR2 INTLPATSUMMARY R1 D2 2018JAN Michael Clifton</t>
  </si>
  <si>
    <t>1.3</t>
  </si>
  <si>
    <t>P – Past Illnesses such as chronic (still active) diseases, like coronary heart disease, renal failure or past (not active) diseases like a former myocardial infarction.</t>
  </si>
  <si>
    <t>P – Past Illnesses such as chronic (still active) diseases including  coronary heart disease, renal failure or past (not active) diseases like a former myocardial infarction. The list should also include information about contagious diseases.</t>
  </si>
  <si>
    <t>The existing list does not include any reference to contagious disease. This information can be vital in providing appropriate servicees and protecting the public health.</t>
  </si>
  <si>
    <t>see comment #1</t>
  </si>
  <si>
    <t xml:space="preserve">Conteggio di Comment </t>
  </si>
  <si>
    <t>Totale complessivo</t>
  </si>
  <si>
    <t>SDWG</t>
  </si>
  <si>
    <t>IPS Team</t>
  </si>
  <si>
    <t>TRIAGED</t>
  </si>
  <si>
    <t>PENDING</t>
  </si>
  <si>
    <t>TO BE PROCESSED</t>
  </si>
  <si>
    <t>Approved (IPS+SDWG)</t>
  </si>
  <si>
    <t>Total</t>
  </si>
  <si>
    <t>Totale</t>
  </si>
  <si>
    <t>Processed</t>
  </si>
  <si>
    <t>(Tutto)</t>
  </si>
  <si>
    <t>A sample will be added in the package</t>
  </si>
  <si>
    <t>Disposition already approved by SDWG in ballot#1</t>
  </si>
  <si>
    <t xml:space="preserve">see also comment #379 ballot #1 
</t>
  </si>
  <si>
    <t>There is no "Internationl Definiton" in the text but "Intensional Definition" of a value set. This is the right term to be used and it is well defined in the section.</t>
  </si>
  <si>
    <t>It is a quotation. It is not an exhaustive list</t>
  </si>
  <si>
    <t>IPS</t>
  </si>
  <si>
    <t>(più elementi)</t>
  </si>
  <si>
    <t>According to the very last decisions taken the CEN EN data set will be updated to make it compliant with the IPS choices.
No changes are anymore requested in this guide.
Check the consistency with the CEN EN document that will be balloted.</t>
  </si>
  <si>
    <t>APPROVED</t>
  </si>
  <si>
    <t>The current guide has  a specific section to "Functional requirements and high-level use cases " that may be relevant for the design principles of the IPS. 
This includes also requirements related to original / mapped concepts and original / translated texts
The suggested Option 2,3 and 4 describe possible functional requirements associated to the IPS exchange service. For example option 2 is the solution adopted by epSOS/eHDSI for the cross-border European PS Service.
Even if relevant for the meaningful and safe cross-border exchange of IPSs , the team believe that this is out of scope for this guide</t>
  </si>
  <si>
    <t>fix the typo</t>
  </si>
  <si>
    <t>will do</t>
  </si>
  <si>
    <t>Proceed as requested</t>
  </si>
  <si>
    <t>Not clear how the sentence relate to pag 13 line 14</t>
  </si>
  <si>
    <t>Team Members</t>
  </si>
  <si>
    <t>The Patient Summary is per definition  "minimal and non-exhaustive &lt;..&gt; for the cross-border unscheduled care of a patient" . In this context detailed occupational information  is not considered part of this core scope. This may be re-considered in future versions of this standard.</t>
  </si>
  <si>
    <t>The CEN EN data set has been updated to make it compliant with the IPS choices.
No changes are anymore requested in this guide.
Check the consistency with the CEN EN document that will be balloted.</t>
  </si>
  <si>
    <t>SDWG has defined a quality criteria, but not a common format for all the CDA IGs.
The common format for the CDA Implementation Guide should be a topic for the CDA Management Group.
This project will not address this common format but we will raise the issue with the CMG and we hope they will pick-it-up.</t>
  </si>
  <si>
    <t>Will remove the entire example.</t>
  </si>
  <si>
    <t>Will document the following
- Devices for nutrition should be covered by the Devices sections
- Specific metabolism problems in the Problem list
- Dietary habits in the social history section, not fully developed in this version of the guide. Subject of future improvements.
and provide examples for them</t>
  </si>
  <si>
    <t>Added the sentence in the MD section  description :"Medical devices include, but are not limited to, implanted devices and devices for nutrition." 
added "This section can record different kinds of  problems as, but not limited to,  chronic diseases (e.g. COPD, diabetes, hypertension); contagious diseases; nutritional problems (e.g. metabolic diseases); and so on." in the problem list</t>
  </si>
  <si>
    <t xml:space="preserve">This section refers only to “unknown / known absent” activities and conditions. In these cases we request not to use nullFlavor or negationInd, but explicit codes. 
For all the other cases e.g. unknown addresses; not applicable coded values; nullFlavors are used as described by the V3 standard or human readable text (possibly not understood by the foreign country receiver)".
We suggest however to modify the sentence as follow :
"This specification represents this core set of negations (“general condition/activity unknown” and “general condition/activity/known absent” )  using explicit coded elements rather than relying on specific mechanisms of HL7 CDA such as nullFlavor and negationInd attributes or human readable text (possibly not understood by the foreign country receiver)."
and add for clarification the following sentence :
"In contrast to the practice to use negationInd or nullFlavor attributes on a section itself, we prohibit the use of these attributes on section level to express “unknown” or “no information” situations. A section holds the categorized (coded) narrative part of the documented activity and will never carry negationInd or nullFlavor attributes. Instead, we enforce by design, that “unknown” or “no information” expressions always go to the coded entry with a corresponding act code."
Moreover, we will provides codes and examples to cover the not known / known absent information.
</t>
  </si>
  <si>
    <t>modified the text and added a section level example in the allergy section</t>
  </si>
  <si>
    <t>Value Sets defined by extension are composed of explicitly enumerated sets of concept representations</t>
  </si>
  <si>
    <t>A Value Set defined by extension is composed of explicitly enumerated sets of concept representations</t>
  </si>
  <si>
    <t>The CEN IPS data set requires that the role of the contact is captured as Required if known element in the IPS when a contact is recorded.
If this is covered for perosanl relationships it is not clear how this information is represented in the case of providers. [see previous item]
 In addittion to that the concept of "role" in the CEN guide in reality covers two possible concepts the functional role (I'm a physiscian, a nurse, a caregiver) and the posisble speciality (e.g. cardiologist; ...).
In the discussion in the CEN group it was recognized that for some unplanned care cases it might be useful to be able to distiguis between different "preferred" contacts depending on the problem (eg the preferrd cardiologist; the preferred dermatologist;....)
How the current specification cover this need ?</t>
  </si>
  <si>
    <t xml:space="preserve">
</t>
  </si>
  <si>
    <t>Finally, the received CDA may be used in different ways. For example, displayed using a common CDA stylesheet;  display the extracted relevant information; incorporated into the receiver’s EHR. Alternatively, a specialized viewer may be adopted to enable the display of the translated content.</t>
  </si>
  <si>
    <t>Everything is normative with the exception of what is declared not normative (e.g. appendix). Furthernore we don’t see the relationship between the reference and the comment</t>
  </si>
  <si>
    <t xml:space="preserve">Add  authorizing participants.
</t>
  </si>
  <si>
    <t>Issue discussed in ballot #1</t>
  </si>
  <si>
    <t>remove see link</t>
  </si>
  <si>
    <t>Make explicit this link, if feasible before the pubblication.</t>
  </si>
  <si>
    <t>Add the HealthCare professional role value set as choice for the binding</t>
  </si>
  <si>
    <t xml:space="preserve">This question has been addressed in this version with the disposition of comment #34
</t>
  </si>
  <si>
    <t>With the change agreed with the comment #38, this is no more a concern.</t>
  </si>
  <si>
    <t>To be done</t>
  </si>
  <si>
    <t>Applied</t>
  </si>
  <si>
    <t>To be Applied</t>
  </si>
  <si>
    <t>To do if the number is available well-before the pubblication</t>
  </si>
  <si>
    <t>Fix the link with https://www.ama-assn.org/practice-management/cpt-licensing</t>
  </si>
  <si>
    <t xml:space="preserve">The initial reosulution was "referred and tracked" considering that the first two pages are not under the competence of this project. 
the problem was notified to HQ ; but it depends on "our" representation of the front pages.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</si>
</sst>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
    <numFmt numFmtId="179" formatCode="mmmm\ d\,\ yyyy"/>
    <numFmt numFmtId="180" formatCode="[$-1009]mmmm\-dd\-yy"/>
    <numFmt numFmtId="181" formatCode="yyyy\-mm\-dd;@"/>
    <numFmt numFmtId="182" formatCode="&quot;Yes&quot;;&quot;Yes&quot;;&quot;No&quot;"/>
    <numFmt numFmtId="183" formatCode="&quot;True&quot;;&quot;True&quot;;&quot;False&quot;"/>
    <numFmt numFmtId="184" formatCode="&quot;On&quot;;&quot;On&quot;;&quot;Off&quot;"/>
    <numFmt numFmtId="185" formatCode="[$€-2]\ #,##0.00_);[Red]\([$€-2]\ #,##0.00\)"/>
    <numFmt numFmtId="186" formatCode="&quot;Sì&quot;;&quot;Sì&quot;;&quot;No&quot;"/>
    <numFmt numFmtId="187" formatCode="&quot;Vero&quot;;&quot;Vero&quot;;&quot;Falso&quot;"/>
    <numFmt numFmtId="188" formatCode="&quot;Attivo&quot;;&quot;Attivo&quot;;&quot;Inattivo&quot;"/>
    <numFmt numFmtId="189" formatCode="[$€-2]\ #.##000_);[Red]\([$€-2]\ #.##000\)"/>
  </numFmts>
  <fonts count="90">
    <font>
      <sz val="10"/>
      <name val="Arial"/>
      <family val="0"/>
    </font>
    <font>
      <sz val="11"/>
      <color indexed="8"/>
      <name val="Calibri"/>
      <family val="2"/>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b/>
      <sz val="12"/>
      <name val="Arial"/>
      <family val="2"/>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9"/>
      <name val="Arial"/>
      <family val="2"/>
    </font>
    <font>
      <b/>
      <sz val="9"/>
      <name val="Arial"/>
      <family val="2"/>
    </font>
    <font>
      <sz val="9"/>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val="single"/>
      <sz val="10"/>
      <name val="Arial"/>
      <family val="2"/>
    </font>
    <font>
      <b/>
      <sz val="11"/>
      <name val="Arial"/>
      <family val="2"/>
    </font>
    <font>
      <sz val="9"/>
      <color indexed="62"/>
      <name val="Arial"/>
      <family val="2"/>
    </font>
    <font>
      <sz val="11"/>
      <name val="Calibri"/>
      <family val="2"/>
    </font>
    <font>
      <b/>
      <u val="single"/>
      <sz val="10"/>
      <color indexed="9"/>
      <name val="Arial"/>
      <family val="2"/>
    </font>
    <font>
      <strike/>
      <sz val="10"/>
      <name val="Arial"/>
      <family val="2"/>
    </font>
    <font>
      <sz val="11"/>
      <name val="Arial"/>
      <family val="2"/>
    </font>
    <font>
      <sz val="12"/>
      <color indexed="8"/>
      <name val="Calibri"/>
      <family val="0"/>
    </font>
    <font>
      <sz val="10"/>
      <color indexed="8"/>
      <name val="Calibri"/>
      <family val="0"/>
    </font>
    <font>
      <b/>
      <sz val="11"/>
      <color indexed="8"/>
      <name val="Calibri"/>
      <family val="0"/>
    </font>
    <font>
      <b/>
      <sz val="14"/>
      <color indexed="8"/>
      <name val="Calibri"/>
      <family val="0"/>
    </font>
    <font>
      <b/>
      <sz val="20"/>
      <color indexed="8"/>
      <name val="Calibri"/>
      <family val="0"/>
    </font>
    <font>
      <sz val="28"/>
      <color indexed="8"/>
      <name val="Calibri"/>
      <family val="0"/>
    </font>
    <font>
      <b/>
      <sz val="24"/>
      <color indexed="8"/>
      <name val="Calibri"/>
      <family val="0"/>
    </font>
    <font>
      <b/>
      <sz val="16"/>
      <color indexed="9"/>
      <name val="Calibri"/>
      <family val="0"/>
    </font>
    <font>
      <b/>
      <sz val="16"/>
      <color indexed="56"/>
      <name val="Calibri"/>
      <family val="0"/>
    </font>
    <font>
      <b/>
      <sz val="16"/>
      <color indexed="8"/>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u val="single"/>
      <sz val="10"/>
      <color indexed="8"/>
      <name val="Arial"/>
      <family val="2"/>
    </font>
    <font>
      <u val="single"/>
      <sz val="10"/>
      <color indexed="62"/>
      <name val="Arial"/>
      <family val="2"/>
    </font>
    <font>
      <b/>
      <u val="single"/>
      <sz val="10"/>
      <color indexed="62"/>
      <name val="Arial"/>
      <family val="2"/>
    </font>
    <font>
      <sz val="8"/>
      <name val="Tahoma"/>
      <family val="2"/>
    </font>
    <font>
      <sz val="10"/>
      <color indexed="8"/>
      <name val="Arial"/>
      <family val="0"/>
    </font>
    <font>
      <b/>
      <sz val="10"/>
      <color indexed="8"/>
      <name val="Arial"/>
      <family val="0"/>
    </font>
    <font>
      <sz val="12"/>
      <color indexed="8"/>
      <name val="Times New Roman"/>
      <family val="0"/>
    </font>
    <font>
      <b/>
      <sz val="12"/>
      <color indexed="8"/>
      <name val="Times New Roman"/>
      <family val="0"/>
    </font>
    <font>
      <u val="single"/>
      <sz val="12"/>
      <color indexed="8"/>
      <name val="Times New Roman"/>
      <family val="0"/>
    </font>
    <font>
      <sz val="12"/>
      <color indexed="10"/>
      <name val="Times New Roman"/>
      <family val="0"/>
    </font>
    <font>
      <b/>
      <i/>
      <sz val="12"/>
      <color indexed="8"/>
      <name val="Times New Roman"/>
      <family val="0"/>
    </font>
    <font>
      <b/>
      <i/>
      <sz val="10"/>
      <color indexed="8"/>
      <name val="Calibri"/>
      <family val="0"/>
    </font>
    <font>
      <b/>
      <sz val="12"/>
      <color indexed="10"/>
      <name val="Times New Roman"/>
      <family val="0"/>
    </font>
    <font>
      <u val="single"/>
      <sz val="12"/>
      <color indexed="10"/>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u val="single"/>
      <sz val="10"/>
      <color theme="1"/>
      <name val="Arial"/>
      <family val="2"/>
    </font>
    <font>
      <u val="single"/>
      <sz val="10"/>
      <color theme="4"/>
      <name val="Arial"/>
      <family val="2"/>
    </font>
    <font>
      <b/>
      <u val="single"/>
      <sz val="10"/>
      <color theme="4"/>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rgb="FFCCCCFF"/>
        <bgColor indexed="64"/>
      </patternFill>
    </fill>
    <fill>
      <patternFill patternType="solid">
        <fgColor rgb="FFFFFF00"/>
        <bgColor indexed="64"/>
      </patternFill>
    </fill>
    <fill>
      <patternFill patternType="gray0625"/>
    </fill>
    <fill>
      <patternFill patternType="solid">
        <fgColor indexed="47"/>
        <bgColor indexed="64"/>
      </patternFill>
    </fill>
    <fill>
      <patternFill patternType="solid">
        <fgColor rgb="FFCCCCFF"/>
        <bgColor indexed="64"/>
      </patternFill>
    </fill>
    <fill>
      <patternFill patternType="solid">
        <fgColor rgb="FFCCFFFF"/>
        <bgColor indexed="64"/>
      </patternFill>
    </fill>
    <fill>
      <patternFill patternType="solid">
        <fgColor rgb="FFCCFFFF"/>
        <bgColor indexed="64"/>
      </patternFill>
    </fill>
    <fill>
      <patternFill patternType="gray125">
        <bgColor indexed="22"/>
      </patternFill>
    </fill>
    <fill>
      <patternFill patternType="solid">
        <fgColor theme="0" tint="-0.1499900072813034"/>
        <bgColor indexed="64"/>
      </patternFill>
    </fill>
    <fill>
      <patternFill patternType="solid">
        <fgColor indexed="42"/>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thin"/>
      <top/>
      <bottom/>
    </border>
    <border>
      <left style="medium"/>
      <right style="thin"/>
      <top style="thin"/>
      <bottom style="thin"/>
    </border>
    <border>
      <left/>
      <right/>
      <top style="medium"/>
      <bottom/>
    </border>
    <border>
      <left/>
      <right style="medium"/>
      <top style="medium"/>
      <bottom/>
    </border>
    <border>
      <left/>
      <right/>
      <top style="thick"/>
      <bottom/>
    </border>
    <border>
      <left/>
      <right style="thick"/>
      <top style="thick"/>
      <bottom/>
    </border>
    <border>
      <left/>
      <right/>
      <top/>
      <bottom style="thick"/>
    </border>
    <border>
      <left/>
      <right style="thick"/>
      <top/>
      <bottom style="thick"/>
    </border>
    <border>
      <left/>
      <right/>
      <top/>
      <bottom style="thin"/>
    </border>
    <border>
      <left/>
      <right/>
      <top style="thin"/>
      <bottom style="thin"/>
    </border>
    <border>
      <left style="thick"/>
      <right/>
      <top style="thick"/>
      <bottom style="thick"/>
    </border>
    <border>
      <left style="thin"/>
      <right style="thin"/>
      <top/>
      <bottom style="thin"/>
    </border>
    <border>
      <left/>
      <right style="thin"/>
      <top/>
      <bottom style="thin"/>
    </border>
    <border>
      <left/>
      <right style="thin"/>
      <top style="thin"/>
      <bottom style="thin"/>
    </border>
    <border>
      <left style="medium"/>
      <right style="thin"/>
      <top/>
      <bottom/>
    </border>
    <border>
      <left style="thin"/>
      <right style="thin">
        <color indexed="8"/>
      </right>
      <top style="thick"/>
      <bottom style="medium"/>
    </border>
    <border>
      <left/>
      <right style="thin">
        <color indexed="8"/>
      </right>
      <top style="thick"/>
      <bottom style="medium"/>
    </border>
    <border>
      <left/>
      <right style="thin"/>
      <top style="thick"/>
      <bottom style="medium"/>
    </border>
    <border>
      <left style="thin"/>
      <right style="thin">
        <color indexed="8"/>
      </right>
      <top>
        <color indexed="63"/>
      </top>
      <bottom style="medium"/>
    </border>
    <border>
      <left style="thin"/>
      <right style="thin"/>
      <top>
        <color indexed="63"/>
      </top>
      <bottom style="medium"/>
    </border>
    <border>
      <left/>
      <right style="thin"/>
      <top>
        <color indexed="63"/>
      </top>
      <bottom style="medium"/>
    </border>
    <border>
      <left style="thin"/>
      <right/>
      <top>
        <color indexed="63"/>
      </top>
      <bottom style="thin"/>
    </border>
    <border>
      <left style="thin">
        <color indexed="8"/>
      </left>
      <right style="thin"/>
      <top style="thick"/>
      <bottom style="medium"/>
    </border>
    <border>
      <left/>
      <right style="medium"/>
      <top style="medium"/>
      <bottom style="thin"/>
    </border>
    <border>
      <left style="medium"/>
      <right style="thin"/>
      <top style="thin"/>
      <bottom/>
    </border>
    <border>
      <left/>
      <right style="medium"/>
      <top/>
      <bottom/>
    </border>
    <border>
      <left style="medium"/>
      <right style="thin"/>
      <top/>
      <bottom style="thin"/>
    </border>
    <border>
      <left style="medium"/>
      <right/>
      <top style="thin"/>
      <bottom style="thin"/>
    </border>
    <border>
      <left style="medium"/>
      <right/>
      <top style="thin"/>
      <bottom>
        <color indexed="63"/>
      </bottom>
    </border>
    <border>
      <left style="thin"/>
      <right style="thin"/>
      <top/>
      <bottom/>
    </border>
    <border>
      <left style="medium"/>
      <right style="thin"/>
      <top/>
      <bottom style="medium"/>
    </border>
    <border>
      <left/>
      <right style="thin">
        <color indexed="8"/>
      </right>
      <top>
        <color indexed="63"/>
      </top>
      <bottom style="medium"/>
    </border>
    <border>
      <left style="medium"/>
      <right>
        <color indexed="63"/>
      </right>
      <top style="thick"/>
      <bottom style="thick"/>
    </border>
    <border>
      <left/>
      <right/>
      <top style="thick"/>
      <bottom style="thick"/>
    </border>
    <border>
      <left>
        <color indexed="63"/>
      </left>
      <right style="medium"/>
      <top style="thick"/>
      <bottom style="thick"/>
    </border>
    <border>
      <left/>
      <right/>
      <top style="medium"/>
      <bottom style="medium"/>
    </border>
    <border>
      <left/>
      <right style="medium"/>
      <top style="medium"/>
      <bottom style="medium"/>
    </border>
    <border>
      <left/>
      <right/>
      <top/>
      <bottom style="medium"/>
    </border>
    <border>
      <left style="double">
        <color theme="3" tint="0.3999499976634979"/>
      </left>
      <right style="double">
        <color theme="3" tint="0.3999499976634979"/>
      </right>
      <top style="thick">
        <color theme="3" tint="0.3999499976634979"/>
      </top>
      <bottom style="thick">
        <color theme="3" tint="0.3999499976634979"/>
      </bottom>
    </border>
    <border>
      <left style="double">
        <color theme="3" tint="0.3999499976634979"/>
      </left>
      <right style="thick">
        <color theme="3" tint="0.39991000294685364"/>
      </right>
      <top style="thick">
        <color theme="3" tint="0.39991000294685364"/>
      </top>
      <bottom style="thick">
        <color theme="3" tint="0.39991000294685364"/>
      </bottom>
    </border>
    <border>
      <left style="thick">
        <color theme="3" tint="0.39991000294685364"/>
      </left>
      <right>
        <color indexed="63"/>
      </right>
      <top style="thick">
        <color theme="3" tint="0.39991000294685364"/>
      </top>
      <bottom style="thick">
        <color theme="3" tint="0.39991000294685364"/>
      </bottom>
    </border>
    <border>
      <left style="double">
        <color rgb="FF00B050"/>
      </left>
      <right>
        <color indexed="63"/>
      </right>
      <top style="thick">
        <color rgb="FF00B050"/>
      </top>
      <bottom style="thick">
        <color rgb="FF00B050"/>
      </bottom>
    </border>
    <border>
      <left style="double">
        <color theme="5" tint="-0.24993999302387238"/>
      </left>
      <right style="double">
        <color theme="5" tint="-0.24993999302387238"/>
      </right>
      <top style="thick">
        <color theme="5" tint="-0.24993999302387238"/>
      </top>
      <bottom style="thick">
        <color theme="5" tint="-0.24993999302387238"/>
      </bottom>
    </border>
    <border>
      <left style="thin"/>
      <right/>
      <top>
        <color indexed="63"/>
      </top>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style="thick"/>
      <top style="thin"/>
      <bottom style="thin"/>
    </border>
    <border>
      <left style="thin"/>
      <right style="thick"/>
      <top style="thin"/>
      <bottom style="thin"/>
    </border>
    <border>
      <left/>
      <right/>
      <top style="thin"/>
      <bottom/>
    </border>
    <border>
      <left style="thick"/>
      <right style="thin"/>
      <top style="thin"/>
      <bottom style="thin"/>
    </border>
    <border>
      <left style="medium"/>
      <right/>
      <top style="medium"/>
      <bottom style="mediu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color indexed="63"/>
      </top>
      <bottom style="medium"/>
    </border>
    <border>
      <left/>
      <right style="medium"/>
      <top/>
      <bottom style="medium"/>
    </border>
    <border>
      <left style="medium"/>
      <right/>
      <top/>
      <bottom style="medium"/>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thick"/>
      <right/>
      <top style="thick"/>
      <bottom/>
    </border>
    <border>
      <left style="thick"/>
      <right/>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2" applyNumberFormat="0" applyFill="0" applyAlignment="0" applyProtection="0"/>
    <xf numFmtId="0" fontId="73" fillId="21" borderId="3" applyNumberFormat="0" applyAlignment="0" applyProtection="0"/>
    <xf numFmtId="0" fontId="5" fillId="0" borderId="0" applyNumberFormat="0" applyFill="0" applyBorder="0" applyAlignment="0" applyProtection="0"/>
    <xf numFmtId="0" fontId="74"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29" borderId="0" applyNumberFormat="0" applyBorder="0" applyAlignment="0" applyProtection="0"/>
    <xf numFmtId="0" fontId="0" fillId="0" borderId="0">
      <alignment/>
      <protection/>
    </xf>
    <xf numFmtId="0" fontId="0" fillId="30" borderId="4" applyNumberFormat="0" applyFont="0" applyAlignment="0" applyProtection="0"/>
    <xf numFmtId="0" fontId="77" fillId="20" borderId="5"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31" borderId="0" applyNumberFormat="0" applyBorder="0" applyAlignment="0" applyProtection="0"/>
    <xf numFmtId="0" fontId="8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17">
    <xf numFmtId="0" fontId="0" fillId="0" borderId="0" xfId="0" applyAlignment="1">
      <alignment/>
    </xf>
    <xf numFmtId="0" fontId="0" fillId="0" borderId="0" xfId="0" applyAlignment="1">
      <alignment vertical="top" wrapText="1"/>
    </xf>
    <xf numFmtId="0" fontId="6"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alignment/>
    </xf>
    <xf numFmtId="0" fontId="0" fillId="0" borderId="0" xfId="0" applyAlignment="1">
      <alignment/>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3" fillId="33" borderId="10" xfId="0" applyFont="1" applyFill="1" applyBorder="1" applyAlignment="1" applyProtection="1">
      <alignment horizontal="left" vertical="top" wrapText="1"/>
      <protection locked="0"/>
    </xf>
    <xf numFmtId="0" fontId="3" fillId="34" borderId="10" xfId="0" applyFont="1" applyFill="1" applyBorder="1" applyAlignment="1" applyProtection="1">
      <alignment horizontal="left" vertical="top" wrapText="1"/>
      <protection locked="0"/>
    </xf>
    <xf numFmtId="0" fontId="3" fillId="35" borderId="10" xfId="0" applyFont="1" applyFill="1" applyBorder="1" applyAlignment="1" applyProtection="1">
      <alignment horizontal="left" vertical="top" wrapText="1"/>
      <protection locked="0"/>
    </xf>
    <xf numFmtId="0" fontId="7" fillId="35" borderId="11" xfId="0" applyFont="1" applyFill="1" applyBorder="1" applyAlignment="1">
      <alignment/>
    </xf>
    <xf numFmtId="1" fontId="3"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0" fillId="0" borderId="12" xfId="0" applyBorder="1" applyAlignment="1">
      <alignment/>
    </xf>
    <xf numFmtId="0" fontId="4" fillId="33" borderId="13" xfId="0" applyFont="1" applyFill="1" applyBorder="1" applyAlignment="1">
      <alignment horizontal="left" vertical="top"/>
    </xf>
    <xf numFmtId="0" fontId="4" fillId="33" borderId="13" xfId="0" applyFont="1" applyFill="1" applyBorder="1" applyAlignment="1">
      <alignment horizontal="left" vertical="top" wrapText="1"/>
    </xf>
    <xf numFmtId="0" fontId="4" fillId="34" borderId="13" xfId="0" applyFont="1" applyFill="1" applyBorder="1" applyAlignment="1">
      <alignment horizontal="left" vertical="top"/>
    </xf>
    <xf numFmtId="0" fontId="4" fillId="34" borderId="13" xfId="0" applyFont="1" applyFill="1" applyBorder="1" applyAlignment="1">
      <alignment horizontal="left" vertical="center"/>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35" borderId="14" xfId="0" applyFill="1" applyBorder="1" applyAlignment="1">
      <alignment wrapText="1"/>
    </xf>
    <xf numFmtId="0" fontId="0" fillId="35" borderId="15" xfId="0" applyFill="1" applyBorder="1" applyAlignment="1">
      <alignment wrapText="1"/>
    </xf>
    <xf numFmtId="0" fontId="8" fillId="35" borderId="16" xfId="36" applyFont="1" applyFill="1" applyBorder="1" applyAlignment="1" applyProtection="1">
      <alignment/>
      <protection/>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15" fillId="0" borderId="0" xfId="36" applyFont="1" applyAlignment="1" applyProtection="1">
      <alignment vertical="top"/>
      <protection/>
    </xf>
    <xf numFmtId="178" fontId="16" fillId="0" borderId="0" xfId="0" applyNumberFormat="1" applyFont="1" applyAlignment="1" applyProtection="1">
      <alignment horizontal="left" vertical="top" wrapText="1"/>
      <protection/>
    </xf>
    <xf numFmtId="0" fontId="0" fillId="0" borderId="0" xfId="0" applyFont="1" applyBorder="1" applyAlignment="1">
      <alignment horizontal="left" vertical="top" wrapText="1"/>
    </xf>
    <xf numFmtId="0" fontId="4" fillId="0" borderId="0" xfId="0" applyFont="1" applyAlignment="1">
      <alignment/>
    </xf>
    <xf numFmtId="0" fontId="2" fillId="0" borderId="20" xfId="0" applyFont="1" applyFill="1" applyBorder="1" applyAlignment="1">
      <alignment horizontal="right" vertical="top"/>
    </xf>
    <xf numFmtId="0" fontId="0" fillId="0" borderId="21" xfId="0" applyFill="1" applyBorder="1" applyAlignment="1">
      <alignment wrapText="1"/>
    </xf>
    <xf numFmtId="0" fontId="2" fillId="0" borderId="21" xfId="0" applyFont="1" applyFill="1" applyBorder="1" applyAlignment="1">
      <alignment horizontal="right" vertical="top" wrapText="1"/>
    </xf>
    <xf numFmtId="0" fontId="4" fillId="0" borderId="21" xfId="0" applyFont="1" applyFill="1" applyBorder="1" applyAlignment="1">
      <alignment horizontal="right"/>
    </xf>
    <xf numFmtId="0" fontId="4" fillId="0" borderId="21" xfId="0" applyFont="1" applyFill="1" applyBorder="1" applyAlignment="1">
      <alignment horizontal="right" wrapText="1"/>
    </xf>
    <xf numFmtId="0" fontId="2" fillId="0" borderId="21" xfId="0" applyFont="1" applyFill="1" applyBorder="1" applyAlignment="1">
      <alignment horizontal="right" vertical="top"/>
    </xf>
    <xf numFmtId="0" fontId="0" fillId="0" borderId="21" xfId="0" applyFill="1" applyBorder="1" applyAlignment="1">
      <alignment/>
    </xf>
    <xf numFmtId="0" fontId="4" fillId="35" borderId="13" xfId="0" applyFont="1" applyFill="1" applyBorder="1" applyAlignment="1">
      <alignment horizontal="left" vertical="top"/>
    </xf>
    <xf numFmtId="0" fontId="20" fillId="0" borderId="0" xfId="0" applyFont="1" applyFill="1" applyAlignment="1">
      <alignment/>
    </xf>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applyAlignment="1">
      <alignment/>
    </xf>
    <xf numFmtId="0" fontId="7" fillId="36" borderId="22" xfId="0" applyFont="1" applyFill="1" applyBorder="1" applyAlignment="1">
      <alignment horizontal="center" vertical="top"/>
    </xf>
    <xf numFmtId="0" fontId="3" fillId="34" borderId="23" xfId="0" applyFont="1" applyFill="1" applyBorder="1" applyAlignment="1" applyProtection="1">
      <alignment horizontal="left" vertical="top" wrapText="1"/>
      <protection locked="0"/>
    </xf>
    <xf numFmtId="0" fontId="3" fillId="33" borderId="23" xfId="0" applyFont="1" applyFill="1" applyBorder="1" applyAlignment="1" applyProtection="1">
      <alignment horizontal="left" vertical="top" wrapText="1"/>
      <protection locked="0"/>
    </xf>
    <xf numFmtId="1" fontId="3" fillId="33" borderId="23" xfId="0" applyNumberFormat="1" applyFont="1" applyFill="1" applyBorder="1" applyAlignment="1" applyProtection="1">
      <alignment horizontal="left" vertical="top" wrapText="1"/>
      <protection locked="0"/>
    </xf>
    <xf numFmtId="0" fontId="3" fillId="35" borderId="23" xfId="0" applyFont="1" applyFill="1" applyBorder="1" applyAlignment="1" applyProtection="1">
      <alignment horizontal="left" vertical="top" wrapText="1"/>
      <protection locked="0"/>
    </xf>
    <xf numFmtId="0" fontId="4" fillId="0" borderId="0" xfId="0" applyFont="1" applyBorder="1" applyAlignment="1">
      <alignment vertical="top"/>
    </xf>
    <xf numFmtId="181" fontId="3" fillId="33" borderId="23" xfId="0" applyNumberFormat="1" applyFont="1" applyFill="1" applyBorder="1" applyAlignment="1" applyProtection="1">
      <alignment horizontal="left" vertical="top" wrapText="1"/>
      <protection locked="0"/>
    </xf>
    <xf numFmtId="181" fontId="3" fillId="33" borderId="10" xfId="0" applyNumberFormat="1" applyFont="1" applyFill="1" applyBorder="1" applyAlignment="1" applyProtection="1">
      <alignment horizontal="left" vertical="top" wrapText="1"/>
      <protection locked="0"/>
    </xf>
    <xf numFmtId="49" fontId="3" fillId="34" borderId="24" xfId="0" applyNumberFormat="1" applyFont="1" applyFill="1" applyBorder="1" applyAlignment="1" applyProtection="1">
      <alignment horizontal="left" vertical="top" wrapText="1"/>
      <protection locked="0"/>
    </xf>
    <xf numFmtId="49" fontId="3" fillId="34" borderId="25" xfId="0" applyNumberFormat="1" applyFont="1" applyFill="1" applyBorder="1" applyAlignment="1" applyProtection="1">
      <alignment horizontal="left" vertical="top" wrapText="1"/>
      <protection locked="0"/>
    </xf>
    <xf numFmtId="0" fontId="4" fillId="33" borderId="26" xfId="0" applyFont="1" applyFill="1" applyBorder="1" applyAlignment="1">
      <alignment horizontal="left" vertical="top" wrapText="1"/>
    </xf>
    <xf numFmtId="0" fontId="9" fillId="0" borderId="27" xfId="36" applyFont="1" applyFill="1" applyBorder="1" applyAlignment="1" applyProtection="1">
      <alignment horizontal="left" vertical="top" textRotation="90" wrapText="1"/>
      <protection/>
    </xf>
    <xf numFmtId="0" fontId="87" fillId="37" borderId="28" xfId="36" applyFont="1" applyFill="1" applyBorder="1" applyAlignment="1" applyProtection="1">
      <alignment vertical="top" wrapText="1"/>
      <protection/>
    </xf>
    <xf numFmtId="0" fontId="88" fillId="37" borderId="28" xfId="36" applyFont="1" applyFill="1" applyBorder="1" applyAlignment="1" applyProtection="1">
      <alignment vertical="top" wrapText="1"/>
      <protection/>
    </xf>
    <xf numFmtId="0" fontId="88" fillId="37" borderId="29" xfId="36" applyFont="1" applyFill="1" applyBorder="1" applyAlignment="1" applyProtection="1">
      <alignment vertical="top" wrapText="1"/>
      <protection/>
    </xf>
    <xf numFmtId="0" fontId="88" fillId="35" borderId="30" xfId="36" applyFont="1" applyFill="1" applyBorder="1" applyAlignment="1" applyProtection="1">
      <alignment vertical="top" wrapText="1"/>
      <protection/>
    </xf>
    <xf numFmtId="49" fontId="88" fillId="38" borderId="31" xfId="36" applyNumberFormat="1" applyFont="1" applyFill="1" applyBorder="1" applyAlignment="1" applyProtection="1">
      <alignment vertical="top" wrapText="1"/>
      <protection/>
    </xf>
    <xf numFmtId="0" fontId="87" fillId="38" borderId="32" xfId="36" applyNumberFormat="1" applyFont="1" applyFill="1" applyBorder="1" applyAlignment="1" applyProtection="1">
      <alignment vertical="top" wrapText="1"/>
      <protection/>
    </xf>
    <xf numFmtId="178" fontId="3" fillId="38" borderId="23" xfId="0" applyNumberFormat="1" applyFont="1" applyFill="1" applyBorder="1" applyAlignment="1" applyProtection="1">
      <alignment horizontal="left" vertical="top" wrapText="1"/>
      <protection locked="0"/>
    </xf>
    <xf numFmtId="0" fontId="3" fillId="39" borderId="23" xfId="0" applyFont="1" applyFill="1" applyBorder="1" applyAlignment="1" applyProtection="1">
      <alignment horizontal="left" vertical="top" wrapText="1"/>
      <protection locked="0"/>
    </xf>
    <xf numFmtId="0" fontId="3" fillId="39" borderId="10" xfId="0" applyFont="1" applyFill="1" applyBorder="1" applyAlignment="1" applyProtection="1">
      <alignment horizontal="left" vertical="top" wrapText="1"/>
      <protection locked="0"/>
    </xf>
    <xf numFmtId="178" fontId="0" fillId="38" borderId="33" xfId="0" applyNumberFormat="1" applyFill="1" applyBorder="1" applyAlignment="1">
      <alignment horizontal="left" vertical="top" wrapText="1"/>
    </xf>
    <xf numFmtId="0" fontId="21" fillId="40" borderId="0" xfId="0" applyFont="1" applyFill="1" applyAlignment="1">
      <alignment/>
    </xf>
    <xf numFmtId="0" fontId="0" fillId="40" borderId="0" xfId="0" applyFill="1" applyAlignment="1">
      <alignment/>
    </xf>
    <xf numFmtId="0" fontId="4" fillId="39" borderId="13" xfId="0" applyFont="1" applyFill="1" applyBorder="1" applyAlignment="1">
      <alignment horizontal="left" vertical="top" wrapText="1"/>
    </xf>
    <xf numFmtId="0" fontId="88" fillId="37" borderId="34" xfId="36" applyFont="1" applyFill="1" applyBorder="1" applyAlignment="1" applyProtection="1">
      <alignment vertical="top" wrapText="1"/>
      <protection/>
    </xf>
    <xf numFmtId="0" fontId="0" fillId="0" borderId="0" xfId="36" applyFont="1" applyFill="1" applyBorder="1" applyAlignment="1" applyProtection="1">
      <alignment vertical="top" wrapText="1"/>
      <protection/>
    </xf>
    <xf numFmtId="0" fontId="0" fillId="35" borderId="35" xfId="0" applyFill="1" applyBorder="1" applyAlignment="1">
      <alignment wrapText="1"/>
    </xf>
    <xf numFmtId="0" fontId="4" fillId="34" borderId="36" xfId="0" applyFont="1" applyFill="1" applyBorder="1" applyAlignment="1">
      <alignment horizontal="left" vertical="top"/>
    </xf>
    <xf numFmtId="0" fontId="4" fillId="34" borderId="26" xfId="0" applyFont="1" applyFill="1" applyBorder="1" applyAlignment="1">
      <alignment horizontal="left" vertical="top"/>
    </xf>
    <xf numFmtId="0" fontId="0" fillId="34" borderId="25" xfId="0" applyFont="1" applyFill="1" applyBorder="1" applyAlignment="1">
      <alignment horizontal="left" vertical="top" wrapText="1"/>
    </xf>
    <xf numFmtId="0" fontId="0" fillId="34" borderId="37" xfId="0" applyFill="1" applyBorder="1" applyAlignment="1">
      <alignment horizontal="left" vertical="top" wrapText="1"/>
    </xf>
    <xf numFmtId="0" fontId="0" fillId="34" borderId="25" xfId="0" applyFill="1" applyBorder="1" applyAlignment="1">
      <alignment horizontal="left" vertical="top" wrapText="1"/>
    </xf>
    <xf numFmtId="0" fontId="4" fillId="34" borderId="38" xfId="0" applyFont="1" applyFill="1" applyBorder="1" applyAlignment="1">
      <alignment horizontal="left" vertical="top"/>
    </xf>
    <xf numFmtId="0" fontId="0" fillId="34" borderId="0" xfId="0" applyFill="1" applyBorder="1" applyAlignment="1">
      <alignment horizontal="left" vertical="top" wrapText="1"/>
    </xf>
    <xf numFmtId="0" fontId="23" fillId="0" borderId="0" xfId="0" applyFont="1" applyAlignment="1">
      <alignment horizontal="left" vertical="top"/>
    </xf>
    <xf numFmtId="0" fontId="22" fillId="37" borderId="28" xfId="36" applyFont="1" applyFill="1" applyBorder="1" applyAlignment="1" applyProtection="1">
      <alignment vertical="top" wrapText="1"/>
      <protection/>
    </xf>
    <xf numFmtId="0" fontId="9" fillId="37" borderId="29" xfId="36" applyFont="1" applyFill="1" applyBorder="1" applyAlignment="1" applyProtection="1">
      <alignment vertical="top" wrapText="1"/>
      <protection/>
    </xf>
    <xf numFmtId="0" fontId="22" fillId="37" borderId="29" xfId="36" applyFont="1" applyFill="1" applyBorder="1" applyAlignment="1" applyProtection="1">
      <alignment vertical="top" wrapText="1"/>
      <protection/>
    </xf>
    <xf numFmtId="0" fontId="22" fillId="37" borderId="29" xfId="36" applyFont="1" applyFill="1" applyBorder="1" applyAlignment="1" applyProtection="1">
      <alignment vertical="top" textRotation="90" wrapText="1"/>
      <protection/>
    </xf>
    <xf numFmtId="0" fontId="0" fillId="0" borderId="0" xfId="0" applyBorder="1" applyAlignment="1">
      <alignment vertical="top" wrapText="1"/>
    </xf>
    <xf numFmtId="0" fontId="4" fillId="33" borderId="36" xfId="0" applyFont="1" applyFill="1" applyBorder="1" applyAlignment="1">
      <alignment horizontal="left" vertical="top" wrapText="1"/>
    </xf>
    <xf numFmtId="0" fontId="22" fillId="33" borderId="29" xfId="36" applyFont="1" applyFill="1" applyBorder="1" applyAlignment="1" applyProtection="1">
      <alignment vertical="top" textRotation="90" wrapText="1"/>
      <protection/>
    </xf>
    <xf numFmtId="0" fontId="4" fillId="41" borderId="39" xfId="0" applyFont="1" applyFill="1" applyBorder="1" applyAlignment="1">
      <alignment horizontal="left" wrapText="1"/>
    </xf>
    <xf numFmtId="0" fontId="4" fillId="33" borderId="39" xfId="0" applyFont="1" applyFill="1" applyBorder="1" applyAlignment="1">
      <alignment horizontal="left" vertical="top" wrapText="1"/>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36" xfId="0" applyFont="1" applyFill="1" applyBorder="1" applyAlignment="1">
      <alignment vertical="top"/>
    </xf>
    <xf numFmtId="0" fontId="4" fillId="38" borderId="36" xfId="0" applyFont="1" applyFill="1" applyBorder="1" applyAlignment="1">
      <alignment vertical="top"/>
    </xf>
    <xf numFmtId="0" fontId="4" fillId="38" borderId="36" xfId="0" applyFont="1" applyFill="1" applyBorder="1" applyAlignment="1">
      <alignment horizontal="left" vertical="top"/>
    </xf>
    <xf numFmtId="0" fontId="4" fillId="38" borderId="40" xfId="0" applyFont="1" applyFill="1" applyBorder="1" applyAlignment="1">
      <alignment horizontal="left" vertical="top"/>
    </xf>
    <xf numFmtId="0" fontId="3" fillId="42" borderId="25" xfId="0" applyFont="1" applyFill="1" applyBorder="1" applyAlignment="1" applyProtection="1">
      <alignment horizontal="left" vertical="top" wrapText="1"/>
      <protection locked="0"/>
    </xf>
    <xf numFmtId="0" fontId="0" fillId="42" borderId="10" xfId="0" applyFill="1" applyBorder="1" applyAlignment="1">
      <alignment/>
    </xf>
    <xf numFmtId="0" fontId="0" fillId="42" borderId="10" xfId="0" applyFill="1" applyBorder="1" applyAlignment="1">
      <alignment horizontal="left" vertical="top" wrapText="1"/>
    </xf>
    <xf numFmtId="0" fontId="0" fillId="0" borderId="41" xfId="0" applyFill="1" applyBorder="1" applyAlignment="1">
      <alignment/>
    </xf>
    <xf numFmtId="0" fontId="4" fillId="42" borderId="42" xfId="0" applyFont="1" applyFill="1" applyBorder="1" applyAlignment="1">
      <alignment horizontal="left" vertical="top"/>
    </xf>
    <xf numFmtId="0" fontId="4" fillId="42" borderId="13" xfId="0" applyFont="1" applyFill="1" applyBorder="1" applyAlignment="1">
      <alignment horizontal="left" vertical="top"/>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88" fillId="42" borderId="23" xfId="36" applyFont="1" applyFill="1" applyBorder="1" applyAlignment="1" applyProtection="1">
      <alignment vertical="top"/>
      <protection/>
    </xf>
    <xf numFmtId="0" fontId="22" fillId="42" borderId="23" xfId="36" applyFont="1" applyFill="1" applyBorder="1" applyAlignment="1" applyProtection="1">
      <alignment vertical="top"/>
      <protection/>
    </xf>
    <xf numFmtId="0" fontId="2" fillId="9" borderId="20"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89" fillId="43" borderId="43" xfId="36" applyFont="1" applyFill="1" applyBorder="1" applyAlignment="1" applyProtection="1">
      <alignment vertical="top" wrapText="1"/>
      <protection/>
    </xf>
    <xf numFmtId="0" fontId="7" fillId="35" borderId="44" xfId="0" applyFont="1" applyFill="1" applyBorder="1" applyAlignment="1">
      <alignment horizontal="center" vertical="top"/>
    </xf>
    <xf numFmtId="0" fontId="7" fillId="35" borderId="45" xfId="0" applyFont="1" applyFill="1" applyBorder="1" applyAlignment="1">
      <alignment horizontal="center" vertical="top"/>
    </xf>
    <xf numFmtId="0" fontId="7" fillId="35" borderId="46" xfId="0" applyFont="1" applyFill="1" applyBorder="1" applyAlignment="1">
      <alignment horizontal="center" vertical="top"/>
    </xf>
    <xf numFmtId="0" fontId="7" fillId="35" borderId="11" xfId="0" applyFont="1" applyFill="1" applyBorder="1" applyAlignment="1">
      <alignment horizontal="center" vertical="top"/>
    </xf>
    <xf numFmtId="0" fontId="7" fillId="35" borderId="14" xfId="0" applyFont="1" applyFill="1" applyBorder="1" applyAlignment="1">
      <alignment horizontal="center" vertical="top"/>
    </xf>
    <xf numFmtId="0" fontId="7" fillId="35" borderId="47" xfId="0" applyFont="1" applyFill="1" applyBorder="1" applyAlignment="1">
      <alignment horizontal="center" vertical="top"/>
    </xf>
    <xf numFmtId="0" fontId="7" fillId="35" borderId="48" xfId="0" applyFont="1" applyFill="1" applyBorder="1" applyAlignment="1">
      <alignment horizontal="center" vertical="top"/>
    </xf>
    <xf numFmtId="0" fontId="9" fillId="43" borderId="49" xfId="36" applyFont="1" applyFill="1" applyBorder="1" applyAlignment="1" applyProtection="1">
      <alignment vertical="top" wrapText="1"/>
      <protection/>
    </xf>
    <xf numFmtId="0" fontId="9" fillId="43" borderId="50" xfId="36" applyNumberFormat="1" applyFont="1" applyFill="1" applyBorder="1" applyAlignment="1" applyProtection="1">
      <alignment vertical="top" wrapText="1"/>
      <protection/>
    </xf>
    <xf numFmtId="0" fontId="9" fillId="43" borderId="51" xfId="36" applyNumberFormat="1" applyFont="1" applyFill="1" applyBorder="1" applyAlignment="1" applyProtection="1">
      <alignment vertical="top" wrapText="1"/>
      <protection/>
    </xf>
    <xf numFmtId="0" fontId="9" fillId="43" borderId="52" xfId="36" applyNumberFormat="1" applyFont="1" applyFill="1" applyBorder="1" applyAlignment="1" applyProtection="1">
      <alignment vertical="top" wrapText="1"/>
      <protection/>
    </xf>
    <xf numFmtId="0" fontId="9" fillId="43" borderId="53" xfId="36" applyFont="1" applyFill="1" applyBorder="1" applyAlignment="1" applyProtection="1">
      <alignment vertical="top" wrapText="1"/>
      <protection/>
    </xf>
    <xf numFmtId="0" fontId="9" fillId="43" borderId="54" xfId="36" applyFont="1" applyFill="1" applyBorder="1" applyAlignment="1" applyProtection="1">
      <alignment vertical="top" wrapText="1"/>
      <protection/>
    </xf>
    <xf numFmtId="0" fontId="9" fillId="43" borderId="43" xfId="36" applyFont="1" applyFill="1" applyBorder="1" applyAlignment="1" applyProtection="1">
      <alignment vertical="top" wrapText="1"/>
      <protection/>
    </xf>
    <xf numFmtId="0" fontId="88" fillId="44" borderId="28" xfId="36" applyFont="1" applyFill="1" applyBorder="1" applyAlignment="1" applyProtection="1">
      <alignment vertical="top" wrapText="1"/>
      <protection/>
    </xf>
    <xf numFmtId="0" fontId="9" fillId="44" borderId="43" xfId="36" applyFont="1" applyFill="1" applyBorder="1" applyAlignment="1" applyProtection="1">
      <alignment vertical="top" wrapText="1"/>
      <protection/>
    </xf>
    <xf numFmtId="0" fontId="3" fillId="44" borderId="23" xfId="0" applyFont="1" applyFill="1" applyBorder="1" applyAlignment="1" applyProtection="1">
      <alignment horizontal="left" vertical="top" wrapText="1"/>
      <protection locked="0"/>
    </xf>
    <xf numFmtId="0" fontId="3" fillId="44" borderId="10" xfId="0" applyFont="1" applyFill="1" applyBorder="1" applyAlignment="1" applyProtection="1">
      <alignment horizontal="left" vertical="top" wrapText="1"/>
      <protection locked="0"/>
    </xf>
    <xf numFmtId="0" fontId="4" fillId="45" borderId="13" xfId="0" applyFont="1" applyFill="1" applyBorder="1" applyAlignment="1">
      <alignment horizontal="left" vertical="top"/>
    </xf>
    <xf numFmtId="0" fontId="26" fillId="46" borderId="55" xfId="36" applyFont="1" applyFill="1" applyBorder="1" applyAlignment="1" applyProtection="1">
      <alignment horizontal="right" vertical="top" wrapText="1"/>
      <protection/>
    </xf>
    <xf numFmtId="0" fontId="0" fillId="0" borderId="56" xfId="48" applyBorder="1">
      <alignment/>
      <protection/>
    </xf>
    <xf numFmtId="0" fontId="0" fillId="0" borderId="0" xfId="48">
      <alignment/>
      <protection/>
    </xf>
    <xf numFmtId="0" fontId="0" fillId="0" borderId="10" xfId="48" applyBorder="1">
      <alignment/>
      <protection/>
    </xf>
    <xf numFmtId="0" fontId="4" fillId="0" borderId="10" xfId="48" applyFont="1" applyBorder="1">
      <alignment/>
      <protection/>
    </xf>
    <xf numFmtId="0" fontId="4" fillId="0" borderId="10" xfId="48" applyFont="1" applyFill="1" applyBorder="1">
      <alignment/>
      <protection/>
    </xf>
    <xf numFmtId="0" fontId="0" fillId="0" borderId="0" xfId="48" applyBorder="1">
      <alignment/>
      <protection/>
    </xf>
    <xf numFmtId="0" fontId="0" fillId="0" borderId="0" xfId="48" applyNumberFormat="1" applyBorder="1">
      <alignment/>
      <protection/>
    </xf>
    <xf numFmtId="0" fontId="27" fillId="0" borderId="0" xfId="48" applyFont="1">
      <alignment/>
      <protection/>
    </xf>
    <xf numFmtId="0" fontId="0" fillId="0" borderId="10" xfId="48" applyFont="1" applyBorder="1">
      <alignment/>
      <protection/>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6" xfId="0" applyBorder="1" applyAlignment="1">
      <alignment/>
    </xf>
    <xf numFmtId="0" fontId="0" fillId="0" borderId="59" xfId="0" applyBorder="1" applyAlignment="1">
      <alignment/>
    </xf>
    <xf numFmtId="0" fontId="0" fillId="0" borderId="60" xfId="0" applyBorder="1" applyAlignment="1">
      <alignment/>
    </xf>
    <xf numFmtId="0" fontId="0" fillId="0" borderId="56" xfId="0" applyNumberFormat="1" applyBorder="1" applyAlignment="1">
      <alignment/>
    </xf>
    <xf numFmtId="0" fontId="0" fillId="0" borderId="59" xfId="0" applyNumberFormat="1" applyBorder="1" applyAlignment="1">
      <alignment/>
    </xf>
    <xf numFmtId="0" fontId="0" fillId="0" borderId="60" xfId="0" applyNumberFormat="1" applyBorder="1" applyAlignment="1">
      <alignment/>
    </xf>
    <xf numFmtId="0" fontId="0" fillId="0" borderId="61" xfId="0" applyBorder="1" applyAlignment="1">
      <alignment/>
    </xf>
    <xf numFmtId="0" fontId="0" fillId="0" borderId="61" xfId="0" applyNumberFormat="1" applyBorder="1" applyAlignment="1">
      <alignment/>
    </xf>
    <xf numFmtId="0" fontId="0" fillId="0" borderId="62" xfId="0" applyNumberFormat="1" applyBorder="1" applyAlignment="1">
      <alignment/>
    </xf>
    <xf numFmtId="0" fontId="0" fillId="0" borderId="63" xfId="0" applyBorder="1" applyAlignment="1">
      <alignment/>
    </xf>
    <xf numFmtId="0" fontId="0" fillId="0" borderId="63" xfId="0" applyNumberFormat="1" applyBorder="1" applyAlignment="1">
      <alignment/>
    </xf>
    <xf numFmtId="0" fontId="0" fillId="0" borderId="64" xfId="0" applyNumberFormat="1" applyBorder="1" applyAlignment="1">
      <alignment/>
    </xf>
    <xf numFmtId="0" fontId="0" fillId="0" borderId="65" xfId="0" applyNumberFormat="1" applyBorder="1" applyAlignment="1">
      <alignment/>
    </xf>
    <xf numFmtId="0" fontId="0" fillId="0" borderId="65" xfId="0" applyBorder="1" applyAlignment="1">
      <alignment/>
    </xf>
    <xf numFmtId="0" fontId="0" fillId="0" borderId="65" xfId="0" applyBorder="1" applyAlignment="1">
      <alignment/>
    </xf>
    <xf numFmtId="0" fontId="28" fillId="47" borderId="10" xfId="48" applyFont="1" applyFill="1" applyBorder="1">
      <alignment/>
      <protection/>
    </xf>
    <xf numFmtId="0" fontId="28" fillId="0" borderId="10" xfId="48" applyFont="1" applyBorder="1">
      <alignment/>
      <protection/>
    </xf>
    <xf numFmtId="0" fontId="28" fillId="0" borderId="56" xfId="48" applyFont="1" applyBorder="1">
      <alignment/>
      <protection/>
    </xf>
    <xf numFmtId="0" fontId="5" fillId="34" borderId="10" xfId="36" applyFill="1" applyBorder="1" applyAlignment="1" applyProtection="1">
      <alignment horizontal="left" vertical="top" wrapText="1"/>
      <protection locked="0"/>
    </xf>
    <xf numFmtId="0" fontId="4" fillId="48" borderId="66" xfId="0" applyFont="1" applyFill="1" applyBorder="1" applyAlignment="1">
      <alignment horizontal="left" vertical="top" wrapText="1"/>
    </xf>
    <xf numFmtId="0" fontId="4" fillId="48" borderId="67" xfId="0" applyFont="1" applyFill="1" applyBorder="1" applyAlignment="1">
      <alignment horizontal="left" vertical="top" wrapText="1"/>
    </xf>
    <xf numFmtId="0" fontId="4" fillId="48" borderId="68" xfId="0" applyFont="1" applyFill="1" applyBorder="1" applyAlignment="1">
      <alignment horizontal="left" vertical="top" wrapText="1"/>
    </xf>
    <xf numFmtId="49" fontId="0" fillId="48" borderId="69" xfId="0" applyNumberFormat="1" applyFill="1" applyBorder="1" applyAlignment="1" applyProtection="1">
      <alignment vertical="top" wrapText="1"/>
      <protection locked="0"/>
    </xf>
    <xf numFmtId="0" fontId="0" fillId="0" borderId="21" xfId="0" applyBorder="1" applyAlignment="1">
      <alignment vertical="top" wrapText="1"/>
    </xf>
    <xf numFmtId="0" fontId="0" fillId="0" borderId="70" xfId="0" applyBorder="1" applyAlignment="1">
      <alignment vertical="top" wrapText="1"/>
    </xf>
    <xf numFmtId="49" fontId="0" fillId="48" borderId="69" xfId="0" applyNumberFormat="1" applyFont="1" applyFill="1" applyBorder="1" applyAlignment="1" applyProtection="1">
      <alignment vertical="top" wrapText="1"/>
      <protection locked="0"/>
    </xf>
    <xf numFmtId="179" fontId="0" fillId="48" borderId="69" xfId="0" applyNumberFormat="1" applyFill="1" applyBorder="1" applyAlignment="1" applyProtection="1">
      <alignment vertical="top" wrapText="1"/>
      <protection locked="0"/>
    </xf>
    <xf numFmtId="179" fontId="0" fillId="0" borderId="21" xfId="0" applyNumberFormat="1" applyBorder="1" applyAlignment="1">
      <alignment vertical="top" wrapText="1"/>
    </xf>
    <xf numFmtId="179" fontId="0" fillId="0" borderId="70" xfId="0" applyNumberFormat="1" applyBorder="1" applyAlignment="1">
      <alignment vertical="top" wrapText="1"/>
    </xf>
    <xf numFmtId="0" fontId="4" fillId="33" borderId="25" xfId="0" applyFont="1" applyFill="1" applyBorder="1" applyAlignment="1">
      <alignment horizontal="right" vertical="top"/>
    </xf>
    <xf numFmtId="0" fontId="4" fillId="33" borderId="10" xfId="0" applyFont="1" applyFill="1" applyBorder="1" applyAlignment="1">
      <alignment horizontal="right" vertical="top"/>
    </xf>
    <xf numFmtId="0" fontId="4" fillId="33" borderId="71" xfId="0" applyFont="1" applyFill="1" applyBorder="1" applyAlignment="1">
      <alignment horizontal="right" vertical="top"/>
    </xf>
    <xf numFmtId="0" fontId="4" fillId="9" borderId="25" xfId="0" applyFont="1" applyFill="1" applyBorder="1" applyAlignment="1">
      <alignment horizontal="right" vertical="top"/>
    </xf>
    <xf numFmtId="0" fontId="4" fillId="9" borderId="10" xfId="0" applyFont="1" applyFill="1" applyBorder="1" applyAlignment="1">
      <alignment horizontal="right" vertical="top"/>
    </xf>
    <xf numFmtId="0" fontId="4" fillId="9" borderId="71" xfId="0" applyFont="1" applyFill="1" applyBorder="1" applyAlignment="1">
      <alignment horizontal="right" vertical="top"/>
    </xf>
    <xf numFmtId="49" fontId="5" fillId="9" borderId="69" xfId="36" applyNumberFormat="1" applyFill="1" applyBorder="1" applyAlignment="1" applyProtection="1">
      <alignment vertical="top" wrapText="1"/>
      <protection locked="0"/>
    </xf>
    <xf numFmtId="0" fontId="0" fillId="9" borderId="21" xfId="0" applyFill="1" applyBorder="1" applyAlignment="1">
      <alignment vertical="top" wrapText="1"/>
    </xf>
    <xf numFmtId="0" fontId="0" fillId="9" borderId="70" xfId="0" applyFill="1" applyBorder="1" applyAlignment="1">
      <alignment vertical="top" wrapText="1"/>
    </xf>
    <xf numFmtId="49" fontId="4" fillId="48" borderId="69" xfId="0" applyNumberFormat="1" applyFont="1" applyFill="1" applyBorder="1" applyAlignment="1">
      <alignment vertical="top" wrapText="1"/>
    </xf>
    <xf numFmtId="49" fontId="4" fillId="48" borderId="21" xfId="0" applyNumberFormat="1" applyFont="1" applyFill="1" applyBorder="1" applyAlignment="1">
      <alignment vertical="top" wrapText="1"/>
    </xf>
    <xf numFmtId="49" fontId="4" fillId="48" borderId="70" xfId="0" applyNumberFormat="1" applyFont="1" applyFill="1" applyBorder="1" applyAlignment="1">
      <alignment vertical="top" wrapText="1"/>
    </xf>
    <xf numFmtId="0" fontId="0" fillId="33" borderId="25" xfId="0" applyFont="1" applyFill="1" applyBorder="1" applyAlignment="1">
      <alignment horizontal="right" vertical="top"/>
    </xf>
    <xf numFmtId="0" fontId="0" fillId="33" borderId="10" xfId="0" applyFont="1" applyFill="1" applyBorder="1" applyAlignment="1">
      <alignment horizontal="right" vertical="top"/>
    </xf>
    <xf numFmtId="0" fontId="0" fillId="33" borderId="71" xfId="0" applyFont="1" applyFill="1" applyBorder="1" applyAlignment="1">
      <alignment horizontal="right" vertical="top"/>
    </xf>
    <xf numFmtId="0" fontId="4" fillId="33" borderId="25" xfId="0" applyFont="1" applyFill="1" applyBorder="1" applyAlignment="1">
      <alignment horizontal="right" vertical="top" wrapText="1"/>
    </xf>
    <xf numFmtId="0" fontId="4" fillId="33" borderId="10" xfId="0" applyFont="1" applyFill="1" applyBorder="1" applyAlignment="1">
      <alignment horizontal="right" vertical="top" wrapText="1"/>
    </xf>
    <xf numFmtId="0" fontId="4" fillId="33" borderId="71" xfId="0" applyFont="1" applyFill="1" applyBorder="1" applyAlignment="1">
      <alignment horizontal="right" vertical="top" wrapText="1"/>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78" fontId="19" fillId="0" borderId="72" xfId="0" applyNumberFormat="1" applyFont="1" applyBorder="1" applyAlignment="1">
      <alignment horizontal="center" vertical="top" wrapText="1"/>
    </xf>
    <xf numFmtId="0" fontId="0" fillId="33" borderId="21" xfId="0" applyFont="1" applyFill="1" applyBorder="1" applyAlignment="1">
      <alignment horizontal="right" vertical="top"/>
    </xf>
    <xf numFmtId="0" fontId="0" fillId="0" borderId="21" xfId="0" applyFont="1" applyBorder="1" applyAlignment="1">
      <alignment vertical="top"/>
    </xf>
    <xf numFmtId="0" fontId="0" fillId="0" borderId="70" xfId="0" applyFont="1" applyBorder="1" applyAlignment="1">
      <alignment vertical="top"/>
    </xf>
    <xf numFmtId="0" fontId="18" fillId="40" borderId="0" xfId="0" applyFont="1" applyFill="1" applyAlignment="1" quotePrefix="1">
      <alignment vertical="top" wrapText="1"/>
    </xf>
    <xf numFmtId="0" fontId="18" fillId="40" borderId="0" xfId="0" applyFont="1" applyFill="1" applyAlignment="1">
      <alignment vertical="top"/>
    </xf>
    <xf numFmtId="0" fontId="15" fillId="0" borderId="0" xfId="36" applyFont="1" applyAlignment="1" applyProtection="1">
      <alignment horizontal="left" vertical="top"/>
      <protection locked="0"/>
    </xf>
    <xf numFmtId="0" fontId="0" fillId="48" borderId="73" xfId="0" applyFill="1" applyBorder="1" applyAlignment="1">
      <alignment vertical="top" wrapText="1"/>
    </xf>
    <xf numFmtId="0" fontId="0" fillId="48" borderId="10" xfId="0" applyFill="1" applyBorder="1" applyAlignment="1">
      <alignment vertical="top" wrapText="1"/>
    </xf>
    <xf numFmtId="0" fontId="0" fillId="48" borderId="71" xfId="0" applyFill="1" applyBorder="1" applyAlignment="1">
      <alignment vertical="top" wrapText="1"/>
    </xf>
    <xf numFmtId="0" fontId="0" fillId="33" borderId="10" xfId="0" applyFont="1" applyFill="1" applyBorder="1" applyAlignment="1">
      <alignment vertical="top" wrapText="1"/>
    </xf>
    <xf numFmtId="0" fontId="0" fillId="33" borderId="71" xfId="0" applyFont="1" applyFill="1" applyBorder="1" applyAlignment="1">
      <alignment vertical="top" wrapText="1"/>
    </xf>
    <xf numFmtId="49" fontId="5" fillId="48" borderId="69" xfId="36" applyNumberFormat="1" applyFill="1" applyBorder="1" applyAlignment="1" applyProtection="1">
      <alignment vertical="top" wrapText="1"/>
      <protection locked="0"/>
    </xf>
    <xf numFmtId="0" fontId="7" fillId="35" borderId="74" xfId="0" applyFont="1" applyFill="1" applyBorder="1" applyAlignment="1">
      <alignment horizontal="center"/>
    </xf>
    <xf numFmtId="0" fontId="7" fillId="35" borderId="47" xfId="0" applyFont="1" applyFill="1" applyBorder="1" applyAlignment="1">
      <alignment horizontal="center"/>
    </xf>
    <xf numFmtId="0" fontId="7" fillId="35" borderId="48" xfId="0" applyFont="1" applyFill="1" applyBorder="1" applyAlignment="1">
      <alignment horizontal="center"/>
    </xf>
    <xf numFmtId="0" fontId="0" fillId="34" borderId="75"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76" xfId="0" applyFont="1" applyFill="1" applyBorder="1" applyAlignment="1">
      <alignment horizontal="left" vertical="top" wrapText="1"/>
    </xf>
    <xf numFmtId="0" fontId="0" fillId="33" borderId="75"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25" xfId="0" applyFont="1" applyFill="1" applyBorder="1" applyAlignment="1">
      <alignment horizontal="left" vertical="top" wrapText="1"/>
    </xf>
    <xf numFmtId="0" fontId="0" fillId="33" borderId="77" xfId="0" applyFont="1" applyFill="1" applyBorder="1" applyAlignment="1">
      <alignment horizontal="left" vertical="top" wrapText="1"/>
    </xf>
    <xf numFmtId="0" fontId="0" fillId="0" borderId="72" xfId="0" applyBorder="1" applyAlignment="1">
      <alignment horizontal="left" vertical="top" wrapText="1"/>
    </xf>
    <xf numFmtId="0" fontId="0" fillId="0" borderId="78" xfId="0" applyBorder="1" applyAlignment="1">
      <alignment horizontal="left" vertical="top" wrapText="1"/>
    </xf>
    <xf numFmtId="0" fontId="0" fillId="42" borderId="75" xfId="0" applyFont="1" applyFill="1" applyBorder="1" applyAlignment="1">
      <alignment horizontal="left" vertical="top" wrapText="1"/>
    </xf>
    <xf numFmtId="0" fontId="0" fillId="42" borderId="21" xfId="0" applyFill="1" applyBorder="1" applyAlignment="1">
      <alignment horizontal="left" vertical="top" wrapText="1"/>
    </xf>
    <xf numFmtId="0" fontId="0" fillId="42" borderId="76" xfId="0" applyFill="1" applyBorder="1" applyAlignment="1">
      <alignment horizontal="left" vertical="top" wrapText="1"/>
    </xf>
    <xf numFmtId="0" fontId="0" fillId="42" borderId="79" xfId="0" applyFont="1" applyFill="1" applyBorder="1" applyAlignment="1">
      <alignment horizontal="left" vertical="top" wrapText="1"/>
    </xf>
    <xf numFmtId="0" fontId="0" fillId="42" borderId="49" xfId="0" applyFill="1" applyBorder="1" applyAlignment="1">
      <alignment horizontal="left" vertical="top" wrapText="1"/>
    </xf>
    <xf numFmtId="0" fontId="0" fillId="42" borderId="80" xfId="0" applyFill="1" applyBorder="1" applyAlignment="1">
      <alignment horizontal="left" vertical="top" wrapText="1"/>
    </xf>
    <xf numFmtId="0" fontId="4" fillId="35" borderId="39" xfId="0" applyFont="1" applyFill="1" applyBorder="1" applyAlignment="1">
      <alignment horizontal="center" vertical="center" wrapText="1"/>
    </xf>
    <xf numFmtId="0" fontId="0" fillId="35" borderId="21" xfId="0" applyFill="1" applyBorder="1" applyAlignment="1">
      <alignment horizontal="center" vertical="center" wrapText="1"/>
    </xf>
    <xf numFmtId="0" fontId="0" fillId="35" borderId="76" xfId="0" applyFill="1" applyBorder="1" applyAlignment="1">
      <alignment horizontal="center" vertical="center" wrapText="1"/>
    </xf>
    <xf numFmtId="0" fontId="0" fillId="33" borderId="21" xfId="0" applyFont="1" applyFill="1" applyBorder="1" applyAlignment="1">
      <alignment horizontal="left" vertical="top" wrapText="1"/>
    </xf>
    <xf numFmtId="0" fontId="0" fillId="33" borderId="21" xfId="0" applyFill="1" applyBorder="1" applyAlignment="1">
      <alignment horizontal="left" vertical="top" wrapText="1"/>
    </xf>
    <xf numFmtId="0" fontId="0" fillId="33" borderId="76" xfId="0" applyFill="1" applyBorder="1" applyAlignment="1">
      <alignment horizontal="left" vertical="top" wrapText="1"/>
    </xf>
    <xf numFmtId="0" fontId="5" fillId="33" borderId="75" xfId="36" applyFont="1" applyFill="1" applyBorder="1" applyAlignment="1" applyProtection="1">
      <alignment horizontal="left" vertical="top" wrapText="1" shrinkToFit="1"/>
      <protection/>
    </xf>
    <xf numFmtId="0" fontId="5" fillId="33" borderId="21" xfId="36" applyFill="1" applyBorder="1" applyAlignment="1" applyProtection="1">
      <alignment horizontal="left" vertical="top" wrapText="1" shrinkToFit="1"/>
      <protection/>
    </xf>
    <xf numFmtId="0" fontId="5" fillId="33" borderId="76" xfId="36" applyFill="1" applyBorder="1" applyAlignment="1" applyProtection="1">
      <alignment horizontal="left" vertical="top" wrapText="1" shrinkToFit="1"/>
      <protection/>
    </xf>
    <xf numFmtId="0" fontId="14" fillId="35" borderId="81" xfId="0" applyFont="1" applyFill="1" applyBorder="1" applyAlignment="1">
      <alignment vertical="top" wrapText="1"/>
    </xf>
    <xf numFmtId="0" fontId="0" fillId="35" borderId="49" xfId="0" applyFill="1" applyBorder="1" applyAlignment="1">
      <alignment vertical="top" wrapText="1"/>
    </xf>
    <xf numFmtId="0" fontId="0" fillId="35" borderId="80" xfId="0" applyFill="1" applyBorder="1" applyAlignment="1">
      <alignment vertical="top" wrapText="1"/>
    </xf>
    <xf numFmtId="0" fontId="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45" borderId="21" xfId="0" applyFont="1" applyFill="1" applyBorder="1" applyAlignment="1">
      <alignment horizontal="left" vertical="top" wrapText="1"/>
    </xf>
    <xf numFmtId="0" fontId="0" fillId="45" borderId="21" xfId="0" applyFill="1" applyBorder="1" applyAlignment="1">
      <alignment horizontal="left" vertical="top" wrapText="1"/>
    </xf>
    <xf numFmtId="0" fontId="0" fillId="45" borderId="76" xfId="0" applyFill="1" applyBorder="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0" fillId="34" borderId="75" xfId="0" applyFill="1" applyBorder="1" applyAlignment="1">
      <alignment horizontal="left" vertical="top" wrapText="1"/>
    </xf>
    <xf numFmtId="0" fontId="0" fillId="39" borderId="21" xfId="0" applyFill="1" applyBorder="1" applyAlignment="1">
      <alignment horizontal="left" vertical="top" wrapText="1"/>
    </xf>
    <xf numFmtId="0" fontId="0" fillId="34" borderId="25" xfId="0" applyFill="1" applyBorder="1" applyAlignment="1">
      <alignment horizontal="left" vertical="top" wrapText="1"/>
    </xf>
    <xf numFmtId="0" fontId="0" fillId="34" borderId="21" xfId="0" applyFill="1" applyBorder="1" applyAlignment="1">
      <alignment horizontal="left" vertical="center" wrapText="1"/>
    </xf>
    <xf numFmtId="0" fontId="0" fillId="34" borderId="76" xfId="0"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72" xfId="0" applyFont="1" applyFill="1" applyBorder="1" applyAlignment="1">
      <alignment horizontal="left" vertical="top" wrapText="1"/>
    </xf>
    <xf numFmtId="0" fontId="0" fillId="34" borderId="72" xfId="0" applyFill="1" applyBorder="1" applyAlignment="1">
      <alignment horizontal="left" vertical="top" wrapText="1"/>
    </xf>
    <xf numFmtId="0" fontId="0" fillId="34" borderId="78" xfId="0" applyFill="1" applyBorder="1" applyAlignment="1">
      <alignment horizontal="left" vertical="top" wrapText="1"/>
    </xf>
    <xf numFmtId="0" fontId="4" fillId="33" borderId="77" xfId="0" applyFont="1" applyFill="1" applyBorder="1" applyAlignment="1">
      <alignment vertical="top" wrapText="1"/>
    </xf>
    <xf numFmtId="0" fontId="0" fillId="0" borderId="72" xfId="0" applyBorder="1" applyAlignment="1">
      <alignment vertical="top" wrapText="1"/>
    </xf>
    <xf numFmtId="0" fontId="0" fillId="0" borderId="78" xfId="0" applyBorder="1" applyAlignment="1">
      <alignment vertical="top" wrapText="1"/>
    </xf>
    <xf numFmtId="0" fontId="0" fillId="34" borderId="75"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9" borderId="21" xfId="0" applyFont="1" applyFill="1" applyBorder="1" applyAlignment="1">
      <alignment horizontal="left" vertical="top" wrapText="1"/>
    </xf>
    <xf numFmtId="0" fontId="0" fillId="39" borderId="76" xfId="0" applyFill="1" applyBorder="1" applyAlignment="1">
      <alignment horizontal="left" vertical="top" wrapText="1"/>
    </xf>
    <xf numFmtId="0" fontId="9" fillId="34" borderId="75" xfId="0" applyFont="1" applyFill="1" applyBorder="1" applyAlignment="1">
      <alignment horizontal="left" vertical="top" wrapText="1"/>
    </xf>
    <xf numFmtId="0" fontId="9" fillId="34" borderId="21" xfId="0" applyFont="1" applyFill="1" applyBorder="1" applyAlignment="1">
      <alignment horizontal="left" vertical="top" wrapText="1"/>
    </xf>
    <xf numFmtId="0" fontId="9" fillId="34" borderId="76" xfId="0" applyFont="1" applyFill="1" applyBorder="1" applyAlignment="1">
      <alignment horizontal="left" vertical="top" wrapText="1"/>
    </xf>
    <xf numFmtId="0" fontId="0" fillId="33" borderId="72" xfId="0" applyFont="1" applyFill="1" applyBorder="1" applyAlignment="1">
      <alignment horizontal="left" vertical="top" wrapText="1"/>
    </xf>
    <xf numFmtId="0" fontId="0" fillId="33" borderId="72" xfId="0" applyFill="1" applyBorder="1" applyAlignment="1">
      <alignment horizontal="left" vertical="top" wrapText="1"/>
    </xf>
    <xf numFmtId="0" fontId="0" fillId="33" borderId="78" xfId="0" applyFill="1" applyBorder="1" applyAlignment="1">
      <alignment horizontal="left" vertical="top" wrapText="1"/>
    </xf>
    <xf numFmtId="0" fontId="0"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0" fillId="33" borderId="37" xfId="0" applyFill="1" applyBorder="1" applyAlignment="1">
      <alignment horizontal="left" vertical="top" wrapText="1"/>
    </xf>
    <xf numFmtId="0" fontId="0" fillId="33" borderId="78" xfId="0" applyFont="1" applyFill="1" applyBorder="1" applyAlignment="1">
      <alignment horizontal="left" vertical="top" wrapText="1"/>
    </xf>
    <xf numFmtId="0" fontId="0" fillId="33" borderId="55" xfId="0" applyFont="1" applyFill="1" applyBorder="1" applyAlignment="1">
      <alignment horizontal="left" vertical="top" wrapText="1"/>
    </xf>
    <xf numFmtId="0" fontId="0" fillId="33" borderId="37"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3" borderId="82" xfId="0" applyFont="1" applyFill="1" applyBorder="1" applyAlignment="1">
      <alignment horizontal="left" vertical="top" wrapText="1"/>
    </xf>
    <xf numFmtId="0" fontId="0" fillId="38" borderId="75" xfId="0" applyFont="1" applyFill="1" applyBorder="1" applyAlignment="1">
      <alignment horizontal="left" wrapText="1"/>
    </xf>
    <xf numFmtId="0" fontId="0" fillId="0" borderId="21" xfId="0" applyBorder="1" applyAlignment="1">
      <alignment horizontal="left" wrapText="1"/>
    </xf>
    <xf numFmtId="0" fontId="0" fillId="0" borderId="76" xfId="0" applyBorder="1" applyAlignment="1">
      <alignment horizontal="left" wrapText="1"/>
    </xf>
    <xf numFmtId="0" fontId="0" fillId="35" borderId="75"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76" xfId="0" applyFont="1" applyFill="1" applyBorder="1" applyAlignment="1">
      <alignment horizontal="left" vertical="top" wrapText="1"/>
    </xf>
    <xf numFmtId="0" fontId="0" fillId="38" borderId="77" xfId="0" applyFont="1" applyFill="1" applyBorder="1" applyAlignment="1">
      <alignment horizontal="left" vertical="top" wrapText="1"/>
    </xf>
    <xf numFmtId="0" fontId="0" fillId="38" borderId="72" xfId="0" applyFill="1" applyBorder="1" applyAlignment="1">
      <alignment horizontal="left" vertical="top" wrapText="1"/>
    </xf>
    <xf numFmtId="0" fontId="0" fillId="38" borderId="78" xfId="0" applyFill="1" applyBorder="1" applyAlignment="1">
      <alignment horizontal="left" vertical="top" wrapText="1"/>
    </xf>
    <xf numFmtId="0" fontId="0" fillId="38" borderId="77" xfId="0" applyFont="1" applyFill="1" applyBorder="1" applyAlignment="1">
      <alignment horizontal="left" wrapText="1"/>
    </xf>
    <xf numFmtId="0" fontId="0" fillId="38" borderId="72" xfId="0" applyFill="1" applyBorder="1" applyAlignment="1">
      <alignment horizontal="left" wrapText="1"/>
    </xf>
    <xf numFmtId="0" fontId="0" fillId="38" borderId="78" xfId="0" applyFill="1" applyBorder="1" applyAlignment="1">
      <alignment horizontal="left" wrapText="1"/>
    </xf>
    <xf numFmtId="0" fontId="0" fillId="38" borderId="77" xfId="0" applyFill="1" applyBorder="1" applyAlignment="1">
      <alignment horizontal="left" vertical="top" wrapText="1"/>
    </xf>
    <xf numFmtId="0" fontId="5" fillId="0" borderId="0" xfId="36" applyAlignment="1" applyProtection="1">
      <alignment horizontal="right" wrapText="1"/>
      <protection/>
    </xf>
    <xf numFmtId="0" fontId="12" fillId="35" borderId="81" xfId="0" applyFont="1" applyFill="1" applyBorder="1" applyAlignment="1">
      <alignment vertical="top" wrapText="1"/>
    </xf>
    <xf numFmtId="0" fontId="0" fillId="35" borderId="0" xfId="0" applyFill="1" applyBorder="1" applyAlignment="1">
      <alignment vertical="top" wrapText="1"/>
    </xf>
    <xf numFmtId="0" fontId="0" fillId="41" borderId="83" xfId="0" applyFont="1" applyFill="1" applyBorder="1" applyAlignment="1">
      <alignment horizontal="left" wrapText="1"/>
    </xf>
    <xf numFmtId="0" fontId="0" fillId="41" borderId="84" xfId="0" applyFill="1" applyBorder="1" applyAlignment="1">
      <alignment horizontal="left" wrapText="1"/>
    </xf>
    <xf numFmtId="0" fontId="4" fillId="35" borderId="85" xfId="0" applyFont="1" applyFill="1" applyBorder="1" applyAlignment="1">
      <alignment wrapText="1"/>
    </xf>
    <xf numFmtId="0" fontId="0" fillId="35" borderId="16" xfId="0" applyFill="1" applyBorder="1" applyAlignment="1">
      <alignment wrapText="1"/>
    </xf>
    <xf numFmtId="0" fontId="0" fillId="35" borderId="86" xfId="0" applyFill="1" applyBorder="1" applyAlignment="1">
      <alignment wrapText="1"/>
    </xf>
    <xf numFmtId="0" fontId="0" fillId="35" borderId="18" xfId="0" applyFill="1" applyBorder="1" applyAlignment="1">
      <alignment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28"/>
      <c:rotY val="20"/>
      <c:depthPercent val="100"/>
      <c:rAngAx val="1"/>
    </c:view3D>
    <c:plotArea>
      <c:layout>
        <c:manualLayout>
          <c:xMode val="edge"/>
          <c:yMode val="edge"/>
          <c:x val="0.0035"/>
          <c:y val="0.02825"/>
          <c:w val="0.95125"/>
          <c:h val="0.9635"/>
        </c:manualLayout>
      </c:layout>
      <c:bar3DChart>
        <c:barDir val="bar"/>
        <c:grouping val="stacked"/>
        <c:varyColors val="0"/>
        <c:ser>
          <c:idx val="1"/>
          <c:order val="0"/>
          <c:tx>
            <c:strRef>
              <c:f>Statistics!$A$19</c:f>
              <c:strCache>
                <c:ptCount val="1"/>
                <c:pt idx="0">
                  <c:v>IPS Team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Statistics!$B$18:$F$18</c:f>
              <c:strCache/>
            </c:strRef>
          </c:cat>
          <c:val>
            <c:numRef>
              <c:f>Statistics!$B$19:$F$19</c:f>
              <c:numCache/>
            </c:numRef>
          </c:val>
          <c:shape val="box"/>
        </c:ser>
        <c:ser>
          <c:idx val="0"/>
          <c:order val="1"/>
          <c:tx>
            <c:strRef>
              <c:f>Statistics!$A$20</c:f>
              <c:strCache>
                <c:ptCount val="1"/>
                <c:pt idx="0">
                  <c:v>SDWG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Statistics!$B$18:$F$18</c:f>
              <c:strCache/>
            </c:strRef>
          </c:cat>
          <c:val>
            <c:numRef>
              <c:f>Statistics!$B$20:$F$20</c:f>
              <c:numCache/>
            </c:numRef>
          </c:val>
          <c:shape val="box"/>
        </c:ser>
        <c:overlap val="100"/>
        <c:shape val="box"/>
        <c:axId val="16137338"/>
        <c:axId val="11018315"/>
      </c:bar3DChart>
      <c:catAx>
        <c:axId val="161373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11018315"/>
        <c:crosses val="autoZero"/>
        <c:auto val="1"/>
        <c:lblOffset val="100"/>
        <c:tickLblSkip val="1"/>
        <c:noMultiLvlLbl val="0"/>
      </c:catAx>
      <c:valAx>
        <c:axId val="110183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37338"/>
        <c:crossesAt val="1"/>
        <c:crossBetween val="between"/>
        <c:dispUnits/>
      </c:valAx>
      <c:spPr>
        <a:noFill/>
        <a:ln>
          <a:noFill/>
        </a:ln>
      </c:spPr>
    </c:plotArea>
    <c:legend>
      <c:legendPos val="r"/>
      <c:layout>
        <c:manualLayout>
          <c:xMode val="edge"/>
          <c:yMode val="edge"/>
          <c:x val="0.64675"/>
          <c:y val="0.1205"/>
          <c:w val="0.29775"/>
          <c:h val="0.1265"/>
        </c:manualLayout>
      </c:layout>
      <c:overlay val="0"/>
      <c:spPr>
        <a:solidFill>
          <a:srgbClr val="FFFFFF"/>
        </a:solidFill>
        <a:ln w="3175">
          <a:noFill/>
        </a:ln>
      </c:spPr>
      <c:txPr>
        <a:bodyPr vert="horz" rot="0"/>
        <a:lstStyle/>
        <a:p>
          <a:pPr>
            <a:defRPr lang="en-US" cap="none" sz="1400" b="1"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45"/>
          <c:y val="0.09225"/>
          <c:w val="0.8285"/>
          <c:h val="0.812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400" b="1"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4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0"/>
            <c:showBubbleSize val="0"/>
            <c:showCatName val="1"/>
            <c:showSerName val="0"/>
            <c:showLeaderLines val="1"/>
            <c:showPercent val="1"/>
          </c:dLbls>
          <c:cat>
            <c:strRef>
              <c:f>Statistics!$A$19:$A$20</c:f>
              <c:strCache/>
            </c:strRef>
          </c:cat>
          <c:val>
            <c:numRef>
              <c:f>Statistics!$G$19:$G$20</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04"/>
      <c:rotY val="20"/>
      <c:depthPercent val="100"/>
      <c:rAngAx val="1"/>
    </c:view3D>
    <c:plotArea>
      <c:layout>
        <c:manualLayout>
          <c:xMode val="edge"/>
          <c:yMode val="edge"/>
          <c:x val="0.00875"/>
          <c:y val="0.018"/>
          <c:w val="0.981"/>
          <c:h val="0.85925"/>
        </c:manualLayout>
      </c:layout>
      <c:bar3DChart>
        <c:barDir val="bar"/>
        <c:grouping val="stacked"/>
        <c:varyColors val="0"/>
        <c:ser>
          <c:idx val="0"/>
          <c:order val="0"/>
          <c:tx>
            <c:strRef>
              <c:f>'Statistics (2)'!$B$17</c:f>
              <c:strCache>
                <c:ptCount val="1"/>
                <c:pt idx="0">
                  <c:v>TRIAGED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'Statistics (2)'!$A$18:$A$21</c:f>
              <c:strCache/>
            </c:strRef>
          </c:cat>
          <c:val>
            <c:numRef>
              <c:f>'Statistics (2)'!$B$18:$B$21</c:f>
              <c:numCache/>
            </c:numRef>
          </c:val>
          <c:shape val="box"/>
        </c:ser>
        <c:ser>
          <c:idx val="2"/>
          <c:order val="1"/>
          <c:tx>
            <c:strRef>
              <c:f>'Statistics (2)'!$C$17</c:f>
              <c:strCache>
                <c:ptCount val="1"/>
                <c:pt idx="0">
                  <c:v>PENDING</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'Statistics (2)'!$A$18:$A$21</c:f>
              <c:strCache/>
            </c:strRef>
          </c:cat>
          <c:val>
            <c:numRef>
              <c:f>'Statistics (2)'!$C$18:$C$21</c:f>
              <c:numCache/>
            </c:numRef>
          </c:val>
          <c:shape val="box"/>
        </c:ser>
        <c:ser>
          <c:idx val="1"/>
          <c:order val="2"/>
          <c:tx>
            <c:strRef>
              <c:f>'Statistics (2)'!$D$17</c:f>
              <c:strCache>
                <c:ptCount val="1"/>
                <c:pt idx="0">
                  <c:v>APPROVED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'Statistics (2)'!$A$18:$A$21</c:f>
              <c:strCache/>
            </c:strRef>
          </c:cat>
          <c:val>
            <c:numRef>
              <c:f>'Statistics (2)'!$D$18:$D$21</c:f>
              <c:numCache/>
            </c:numRef>
          </c:val>
          <c:shape val="box"/>
        </c:ser>
        <c:ser>
          <c:idx val="3"/>
          <c:order val="3"/>
          <c:tx>
            <c:strRef>
              <c:f>'Statistics (2)'!$E$17</c:f>
              <c:strCache>
                <c:ptCount val="1"/>
                <c:pt idx="0">
                  <c:v>TO BE PROCESSED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'Statistics (2)'!$A$18:$A$21</c:f>
              <c:strCache/>
            </c:strRef>
          </c:cat>
          <c:val>
            <c:numRef>
              <c:f>'Statistics (2)'!$E$18:$E$21</c:f>
              <c:numCache/>
            </c:numRef>
          </c:val>
          <c:shape val="box"/>
        </c:ser>
        <c:overlap val="100"/>
        <c:gapWidth val="75"/>
        <c:shape val="box"/>
        <c:axId val="32055972"/>
        <c:axId val="20068293"/>
      </c:bar3DChart>
      <c:catAx>
        <c:axId val="32055972"/>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2000" b="1" i="0" u="none" baseline="0">
                <a:solidFill>
                  <a:srgbClr val="000000"/>
                </a:solidFill>
              </a:defRPr>
            </a:pPr>
          </a:p>
        </c:txPr>
        <c:crossAx val="20068293"/>
        <c:crosses val="autoZero"/>
        <c:auto val="1"/>
        <c:lblOffset val="100"/>
        <c:tickLblSkip val="1"/>
        <c:noMultiLvlLbl val="0"/>
      </c:catAx>
      <c:valAx>
        <c:axId val="2006829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2800" b="0" i="0" u="none" baseline="0">
                <a:solidFill>
                  <a:srgbClr val="000000"/>
                </a:solidFill>
              </a:defRPr>
            </a:pPr>
          </a:p>
        </c:txPr>
        <c:crossAx val="32055972"/>
        <c:crossesAt val="1"/>
        <c:crossBetween val="between"/>
        <c:dispUnits/>
      </c:valAx>
      <c:spPr>
        <a:noFill/>
        <a:ln>
          <a:noFill/>
        </a:ln>
      </c:spPr>
    </c:plotArea>
    <c:legend>
      <c:legendPos val="b"/>
      <c:layout>
        <c:manualLayout>
          <c:xMode val="edge"/>
          <c:yMode val="edge"/>
          <c:x val="0.07125"/>
          <c:y val="0.90475"/>
          <c:w val="0.855"/>
          <c:h val="0.084"/>
        </c:manualLayout>
      </c:layout>
      <c:overlay val="0"/>
      <c:spPr>
        <a:noFill/>
        <a:ln w="3175">
          <a:noFill/>
        </a:ln>
      </c:spPr>
      <c:txPr>
        <a:bodyPr vert="horz" rot="0"/>
        <a:lstStyle/>
        <a:p>
          <a:pPr>
            <a:defRPr lang="en-US" cap="none" sz="2400" b="1"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[0]Statistics (3)!Tabella_pivot1</c:name>
  </c:pivotSource>
  <c:chart>
    <c:plotArea>
      <c:layout/>
      <c:barChart>
        <c:barDir val="col"/>
        <c:grouping val="clustered"/>
        <c:varyColors val="0"/>
        <c:ser>
          <c:idx val="0"/>
          <c:order val="0"/>
          <c:tx>
            <c:v>Disposition Persuasive</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A-A</c:v>
              </c:pt>
              <c:pt idx="1">
                <c:v>A-C</c:v>
              </c:pt>
              <c:pt idx="2">
                <c:v>A-S</c:v>
              </c:pt>
              <c:pt idx="3">
                <c:v>A-T</c:v>
              </c:pt>
              <c:pt idx="4">
                <c:v>NEG</c:v>
              </c:pt>
              <c:pt idx="5">
                <c:v>Total</c:v>
              </c:pt>
            </c:strLit>
          </c:cat>
          <c:val>
            <c:numLit>
              <c:ptCount val="6"/>
              <c:pt idx="1">
                <c:v>15</c:v>
              </c:pt>
              <c:pt idx="2">
                <c:v>2</c:v>
              </c:pt>
              <c:pt idx="3">
                <c:v>9</c:v>
              </c:pt>
              <c:pt idx="4">
                <c:v>1</c:v>
              </c:pt>
              <c:pt idx="5">
                <c:v>27</c:v>
              </c:pt>
            </c:numLit>
          </c:val>
        </c:ser>
        <c:ser>
          <c:idx val="1"/>
          <c:order val="1"/>
          <c:tx>
            <c:v>Disposition Not related</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A-A</c:v>
              </c:pt>
              <c:pt idx="1">
                <c:v>A-C</c:v>
              </c:pt>
              <c:pt idx="2">
                <c:v>A-S</c:v>
              </c:pt>
              <c:pt idx="3">
                <c:v>A-T</c:v>
              </c:pt>
              <c:pt idx="4">
                <c:v>NEG</c:v>
              </c:pt>
              <c:pt idx="5">
                <c:v>Total</c:v>
              </c:pt>
            </c:strLit>
          </c:cat>
          <c:val>
            <c:numLit>
              <c:ptCount val="6"/>
              <c:pt idx="1">
                <c:v>1</c:v>
              </c:pt>
              <c:pt idx="5">
                <c:v>1</c:v>
              </c:pt>
            </c:numLit>
          </c:val>
        </c:ser>
        <c:ser>
          <c:idx val="2"/>
          <c:order val="2"/>
          <c:tx>
            <c:v>Disposition Not persuasive with mod</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A-A</c:v>
              </c:pt>
              <c:pt idx="1">
                <c:v>A-C</c:v>
              </c:pt>
              <c:pt idx="2">
                <c:v>A-S</c:v>
              </c:pt>
              <c:pt idx="3">
                <c:v>A-T</c:v>
              </c:pt>
              <c:pt idx="4">
                <c:v>NEG</c:v>
              </c:pt>
              <c:pt idx="5">
                <c:v>Total</c:v>
              </c:pt>
            </c:strLit>
          </c:cat>
          <c:val>
            <c:numLit>
              <c:ptCount val="6"/>
              <c:pt idx="4">
                <c:v>6</c:v>
              </c:pt>
              <c:pt idx="5">
                <c:v>6</c:v>
              </c:pt>
            </c:numLit>
          </c:val>
        </c:ser>
        <c:ser>
          <c:idx val="3"/>
          <c:order val="3"/>
          <c:tx>
            <c:v>Disposition Not persuasive</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A-A</c:v>
              </c:pt>
              <c:pt idx="1">
                <c:v>A-C</c:v>
              </c:pt>
              <c:pt idx="2">
                <c:v>A-S</c:v>
              </c:pt>
              <c:pt idx="3">
                <c:v>A-T</c:v>
              </c:pt>
              <c:pt idx="4">
                <c:v>NEG</c:v>
              </c:pt>
              <c:pt idx="5">
                <c:v>Total</c:v>
              </c:pt>
            </c:strLit>
          </c:cat>
          <c:val>
            <c:numLit>
              <c:ptCount val="6"/>
              <c:pt idx="1">
                <c:v>1</c:v>
              </c:pt>
              <c:pt idx="4">
                <c:v>3</c:v>
              </c:pt>
              <c:pt idx="5">
                <c:v>4</c:v>
              </c:pt>
            </c:numLit>
          </c:val>
        </c:ser>
        <c:ser>
          <c:idx val="4"/>
          <c:order val="4"/>
          <c:tx>
            <c:v>Disposition Considered - No action required</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A-A</c:v>
              </c:pt>
              <c:pt idx="1">
                <c:v>A-C</c:v>
              </c:pt>
              <c:pt idx="2">
                <c:v>A-S</c:v>
              </c:pt>
              <c:pt idx="3">
                <c:v>A-T</c:v>
              </c:pt>
              <c:pt idx="4">
                <c:v>NEG</c:v>
              </c:pt>
              <c:pt idx="5">
                <c:v>Total</c:v>
              </c:pt>
            </c:strLit>
          </c:cat>
          <c:val>
            <c:numLit>
              <c:ptCount val="6"/>
              <c:pt idx="0">
                <c:v>1</c:v>
              </c:pt>
              <c:pt idx="1">
                <c:v>3</c:v>
              </c:pt>
              <c:pt idx="5">
                <c:v>4</c:v>
              </c:pt>
            </c:numLit>
          </c:val>
        </c:ser>
        <c:ser>
          <c:idx val="5"/>
          <c:order val="5"/>
          <c:tx>
            <c:v>Disposition Persuasive with mod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A-A</c:v>
              </c:pt>
              <c:pt idx="1">
                <c:v>A-C</c:v>
              </c:pt>
              <c:pt idx="2">
                <c:v>A-S</c:v>
              </c:pt>
              <c:pt idx="3">
                <c:v>A-T</c:v>
              </c:pt>
              <c:pt idx="4">
                <c:v>NEG</c:v>
              </c:pt>
              <c:pt idx="5">
                <c:v>Total</c:v>
              </c:pt>
            </c:strLit>
          </c:cat>
          <c:val>
            <c:numLit>
              <c:ptCount val="6"/>
              <c:pt idx="1">
                <c:v>2</c:v>
              </c:pt>
              <c:pt idx="2">
                <c:v>2</c:v>
              </c:pt>
              <c:pt idx="3">
                <c:v>1</c:v>
              </c:pt>
              <c:pt idx="5">
                <c:v>5</c:v>
              </c:pt>
            </c:numLit>
          </c:val>
        </c:ser>
        <c:ser>
          <c:idx val="6"/>
          <c:order val="6"/>
          <c:tx>
            <c:v>Disposition Considered for future use</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A-A</c:v>
              </c:pt>
              <c:pt idx="1">
                <c:v>A-C</c:v>
              </c:pt>
              <c:pt idx="2">
                <c:v>A-S</c:v>
              </c:pt>
              <c:pt idx="3">
                <c:v>A-T</c:v>
              </c:pt>
              <c:pt idx="4">
                <c:v>NEG</c:v>
              </c:pt>
              <c:pt idx="5">
                <c:v>Total</c:v>
              </c:pt>
            </c:strLit>
          </c:cat>
          <c:val>
            <c:numLit>
              <c:ptCount val="6"/>
              <c:pt idx="1">
                <c:v>1</c:v>
              </c:pt>
              <c:pt idx="5">
                <c:v>1</c:v>
              </c:pt>
            </c:numLit>
          </c:val>
        </c:ser>
        <c:ser>
          <c:idx val="7"/>
          <c:order val="7"/>
          <c:tx>
            <c:v>Disposition Referred and tracked</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A-A</c:v>
              </c:pt>
              <c:pt idx="1">
                <c:v>A-C</c:v>
              </c:pt>
              <c:pt idx="2">
                <c:v>A-S</c:v>
              </c:pt>
              <c:pt idx="3">
                <c:v>A-T</c:v>
              </c:pt>
              <c:pt idx="4">
                <c:v>NEG</c:v>
              </c:pt>
              <c:pt idx="5">
                <c:v>Total</c:v>
              </c:pt>
            </c:strLit>
          </c:cat>
          <c:val>
            <c:numLit>
              <c:ptCount val="6"/>
              <c:pt idx="3">
                <c:v>1</c:v>
              </c:pt>
              <c:pt idx="5">
                <c:v>1</c:v>
              </c:pt>
            </c:numLit>
          </c:val>
        </c:ser>
        <c:axId val="46396910"/>
        <c:axId val="14919007"/>
      </c:barChart>
      <c:catAx>
        <c:axId val="4639691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14919007"/>
        <c:crosses val="autoZero"/>
        <c:auto val="0"/>
        <c:lblOffset val="100"/>
        <c:tickLblSkip val="1"/>
        <c:noMultiLvlLbl val="0"/>
      </c:catAx>
      <c:valAx>
        <c:axId val="149190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639691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12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73"/>
      <c:rotY val="20"/>
      <c:depthPercent val="100"/>
      <c:rAngAx val="1"/>
    </c:view3D>
    <c:plotArea>
      <c:layout>
        <c:manualLayout>
          <c:xMode val="edge"/>
          <c:yMode val="edge"/>
          <c:x val="0.018"/>
          <c:y val="0.03475"/>
          <c:w val="0.96225"/>
          <c:h val="0.9265"/>
        </c:manualLayout>
      </c:layout>
      <c:bar3DChart>
        <c:barDir val="bar"/>
        <c:grouping val="percentStacked"/>
        <c:varyColors val="0"/>
        <c:ser>
          <c:idx val="0"/>
          <c:order val="0"/>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1" i="0" u="none" baseline="0">
                    <a:solidFill>
                      <a:srgbClr val="FFFFFF"/>
                    </a:solidFill>
                  </a:defRPr>
                </a:pPr>
              </a:p>
            </c:txPr>
            <c:showLegendKey val="0"/>
            <c:showVal val="1"/>
            <c:showBubbleSize val="0"/>
            <c:showCatName val="0"/>
            <c:showSerName val="0"/>
            <c:showPercent val="0"/>
          </c:dLbls>
          <c:cat>
            <c:strRef>
              <c:f>Impl_Status!$C$13:$C$14</c:f>
              <c:strCache/>
            </c:strRef>
          </c:cat>
          <c:val>
            <c:numRef>
              <c:f>Impl_Status!$D$13:$D$14</c:f>
              <c:numCache/>
            </c:numRef>
          </c:val>
          <c:shape val="box"/>
        </c:ser>
        <c:ser>
          <c:idx val="1"/>
          <c:order val="1"/>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1" i="0" u="none" baseline="0">
                    <a:solidFill>
                      <a:srgbClr val="003366"/>
                    </a:solidFill>
                  </a:defRPr>
                </a:pPr>
              </a:p>
            </c:txPr>
            <c:showLegendKey val="0"/>
            <c:showVal val="1"/>
            <c:showBubbleSize val="0"/>
            <c:showCatName val="0"/>
            <c:showSerName val="0"/>
            <c:showPercent val="0"/>
          </c:dLbls>
          <c:cat>
            <c:strRef>
              <c:f>Impl_Status!$C$13:$C$14</c:f>
              <c:strCache/>
            </c:strRef>
          </c:cat>
          <c:val>
            <c:numRef>
              <c:f>Impl_Status!$E$13:$E$14</c:f>
              <c:numCache/>
            </c:numRef>
          </c:val>
          <c:shape val="box"/>
        </c:ser>
        <c:overlap val="100"/>
        <c:gapWidth val="75"/>
        <c:shape val="box"/>
        <c:axId val="53336"/>
        <c:axId val="480025"/>
      </c:bar3DChart>
      <c:catAx>
        <c:axId val="5333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480025"/>
        <c:crosses val="autoZero"/>
        <c:auto val="1"/>
        <c:lblOffset val="100"/>
        <c:tickLblSkip val="1"/>
        <c:noMultiLvlLbl val="0"/>
      </c:catAx>
      <c:valAx>
        <c:axId val="48002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5333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87"/>
      <c:rotY val="20"/>
      <c:depthPercent val="100"/>
      <c:rAngAx val="1"/>
    </c:view3D>
    <c:plotArea>
      <c:layout>
        <c:manualLayout>
          <c:xMode val="edge"/>
          <c:yMode val="edge"/>
          <c:x val="0.01625"/>
          <c:y val="0.03475"/>
          <c:w val="0.965"/>
          <c:h val="0.78825"/>
        </c:manualLayout>
      </c:layout>
      <c:bar3DChart>
        <c:barDir val="bar"/>
        <c:grouping val="percentStacked"/>
        <c:varyColors val="0"/>
        <c:ser>
          <c:idx val="0"/>
          <c:order val="0"/>
          <c:tx>
            <c:strRef>
              <c:f>Impl_Status!$D$12</c:f>
              <c:strCache>
                <c:ptCount val="1"/>
                <c:pt idx="0">
                  <c:v>Applied</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1" i="0" u="none" baseline="0">
                    <a:solidFill>
                      <a:srgbClr val="FFFFFF"/>
                    </a:solidFill>
                  </a:defRPr>
                </a:pPr>
              </a:p>
            </c:txPr>
            <c:showLegendKey val="0"/>
            <c:showVal val="1"/>
            <c:showBubbleSize val="0"/>
            <c:showCatName val="0"/>
            <c:showSerName val="0"/>
            <c:showPercent val="0"/>
          </c:dLbls>
          <c:val>
            <c:numRef>
              <c:f>Impl_Status!$D$13</c:f>
              <c:numCache/>
            </c:numRef>
          </c:val>
          <c:shape val="box"/>
        </c:ser>
        <c:ser>
          <c:idx val="1"/>
          <c:order val="1"/>
          <c:tx>
            <c:strRef>
              <c:f>Impl_Status!$E$12</c:f>
              <c:strCache>
                <c:ptCount val="1"/>
                <c:pt idx="0">
                  <c:v>To be Applied</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1" i="0" u="none" baseline="0">
                    <a:solidFill>
                      <a:srgbClr val="000000"/>
                    </a:solidFill>
                  </a:defRPr>
                </a:pPr>
              </a:p>
            </c:txPr>
            <c:showLegendKey val="0"/>
            <c:showVal val="1"/>
            <c:showBubbleSize val="0"/>
            <c:showCatName val="0"/>
            <c:showSerName val="0"/>
            <c:showPercent val="0"/>
          </c:dLbls>
          <c:val>
            <c:numRef>
              <c:f>Impl_Status!$E$13</c:f>
              <c:numCache/>
            </c:numRef>
          </c:val>
          <c:shape val="box"/>
        </c:ser>
        <c:overlap val="100"/>
        <c:gapWidth val="75"/>
        <c:shape val="box"/>
        <c:axId val="4320226"/>
        <c:axId val="38882035"/>
      </c:bar3DChart>
      <c:catAx>
        <c:axId val="4320226"/>
        <c:scaling>
          <c:orientation val="minMax"/>
        </c:scaling>
        <c:axPos val="l"/>
        <c:delete val="1"/>
        <c:majorTickMark val="out"/>
        <c:minorTickMark val="none"/>
        <c:tickLblPos val="nextTo"/>
        <c:crossAx val="38882035"/>
        <c:crosses val="autoZero"/>
        <c:auto val="1"/>
        <c:lblOffset val="100"/>
        <c:tickLblSkip val="1"/>
        <c:noMultiLvlLbl val="0"/>
      </c:catAx>
      <c:valAx>
        <c:axId val="3888203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4320226"/>
        <c:crossesAt val="1"/>
        <c:crossBetween val="between"/>
        <c:dispUnits/>
        <c:majorUnit val="0.2"/>
      </c:valAx>
      <c:spPr>
        <a:noFill/>
        <a:ln>
          <a:noFill/>
        </a:ln>
      </c:spPr>
    </c:plotArea>
    <c:legend>
      <c:legendPos val="b"/>
      <c:layout>
        <c:manualLayout>
          <c:xMode val="edge"/>
          <c:yMode val="edge"/>
          <c:x val="0.28775"/>
          <c:y val="0.874"/>
          <c:w val="0.42125"/>
          <c:h val="0.10425"/>
        </c:manualLayout>
      </c:layout>
      <c:overlay val="0"/>
      <c:spPr>
        <a:noFill/>
        <a:ln w="3175">
          <a:noFill/>
        </a:ln>
      </c:spPr>
      <c:txPr>
        <a:bodyPr vert="horz" rot="0"/>
        <a:lstStyle/>
        <a:p>
          <a:pPr>
            <a:defRPr lang="en-US" cap="none" sz="1400" b="1"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96</xdr:row>
      <xdr:rowOff>0</xdr:rowOff>
    </xdr:to>
    <xdr:sp>
      <xdr:nvSpPr>
        <xdr:cNvPr id="1" name="Text Box 1"/>
        <xdr:cNvSpPr txBox="1">
          <a:spLocks noChangeArrowheads="1"/>
        </xdr:cNvSpPr>
      </xdr:nvSpPr>
      <xdr:spPr>
        <a:xfrm>
          <a:off x="0" y="361950"/>
          <a:ext cx="8153400" cy="152114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"Disposition" column must be populated unless the comment is marked as Retracted or Withdrawn or the Disposition Comment column identifies the row as a duplicate of another comment line for which a disposition comment is provided.
Note that "Referred and Tracked", "Pending Input from Submitter" and "Pending Input from Work Group" values are not considered final.  These values cannot be present in the final disposition spreadsheet for Normative or DSTU ballots.
Values for this column must be one of the following: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Negative Ballot line item without Comment
</a:t>
          </a:r>
          <a:r>
            <a:rPr lang="en-US" cap="none" sz="1000" b="0" i="0" u="none" baseline="0">
              <a:solidFill>
                <a:srgbClr val="000000"/>
              </a:solidFill>
              <a:latin typeface="Arial"/>
              <a:ea typeface="Arial"/>
              <a:cs typeface="Arial"/>
            </a:rPr>
            <a:t>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negative ballot not accompanied by comments shall not be considered.  Such ballots ... will be recorded as a “negative without comment” for the purposes of establishing a quorum and reporting to ANSI.</a:t>
          </a:r>
          <a:r>
            <a:rPr lang="en-US" cap="none" sz="1000" b="0" i="0" u="none" baseline="0">
              <a:solidFill>
                <a:srgbClr val="000000"/>
              </a:solidFill>
              <a:latin typeface="Arial"/>
              <a:ea typeface="Arial"/>
              <a:cs typeface="Arial"/>
            </a:rPr>
            <a:t>" Any negative line item without a viable comment or proposed solution shall be ignored.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Essential Requirements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states that "</a:t>
          </a:r>
          <a:r>
            <a:rPr lang="en-US" cap="none" sz="1000" b="0" i="0" u="none" baseline="0">
              <a:solidFill>
                <a:srgbClr val="000000"/>
              </a:solidFill>
              <a:latin typeface="Arial"/>
              <a:ea typeface="Arial"/>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A majority of the WG believes the ballot comment has merit, but has changed the submitter's proposed solution.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was declared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Therefore; the decision to support the resolution proposed by the WG by withdrawing the negative is solely at the discretioin of the submitter.  For non-Normative Ballots the negative comment may be marked as withdrawn or resolved.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Not Persuasive</a:t>
          </a:r>
          <a:r>
            <a:rPr lang="en-US" cap="none" sz="1000" b="0" i="0" u="none" baseline="0">
              <a:solidFill>
                <a:srgbClr val="000000"/>
              </a:solidFill>
              <a:latin typeface="Arial"/>
              <a:ea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submitter has provided a recommendation or comment that the WG deems invalid or unworkable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on a future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Normative Ballot the ballot submitter has the option to appeal this decision: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cap="none" sz="1000" b="0" i="0" u="none" baseline="0">
              <a:solidFill>
                <a:srgbClr val="000000"/>
              </a:solidFill>
              <a:latin typeface="Arial"/>
              <a:ea typeface="Arial"/>
              <a:cs typeface="Arial"/>
            </a:rPr>
            <a:t>: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Although this disposition is applicable to all ballot types; in the case of a Normative Ballot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02.09.01.01</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decision of the WG is final and requires no vote on non-Normative Ballot items.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is commenting on a portion of the ballot material that is not part of the current ballot 
</a:t>
          </a:r>
          <a:r>
            <a:rPr lang="en-US" cap="none" sz="1000" b="0" i="0" u="none" baseline="0">
              <a:solidFill>
                <a:srgbClr val="000000"/>
              </a:solidFill>
              <a:latin typeface="Arial"/>
              <a:ea typeface="Arial"/>
              <a:cs typeface="Arial"/>
            </a:rPr>
            <a:t>- the submitter's comments may be persuasive but is beyond the scope of the material  in the ballot cycle.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a:t>
          </a:r>
          <a:r>
            <a:rPr lang="en-US" cap="none" sz="1000" b="0" i="0" u="none" baseline="0">
              <a:solidFill>
                <a:srgbClr val="000000"/>
              </a:solidFill>
              <a:latin typeface="Arial"/>
              <a:ea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a:t>
          </a:r>
          <a:r>
            <a:rPr lang="en-US" cap="none" sz="1000" b="0" i="0" u="none" baseline="0">
              <a:solidFill>
                <a:srgbClr val="000000"/>
              </a:solidFill>
              <a:latin typeface="Arial"/>
              <a:ea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Applicable only to Affirmative Ballot Comments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a:t>
          </a:r>
          <a:r>
            <a:rPr lang="en-US" cap="none" sz="1000" b="0" i="0" u="none" baseline="0">
              <a:solidFill>
                <a:srgbClr val="000000"/>
              </a:solidFill>
              <a:latin typeface="Arial"/>
              <a:ea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Marked ballots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Persuasive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Related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Used, for example, if the ballot item is out of scope, e.g. on a marked ballot the voter has submitted a comment on an area not subject to vote.· Out of scope items are treated the same as Negative Votes without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Non-standard ballot responses are received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ballot spreadsheet allows invalid combination, such as negative typo.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Revise the ballot spreadsheets to support only the ANSI defined votes, plus “minor” and “major” negative as requested by the WG's for use as a management tool.  Question will be removed.  Suggestion will be retained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Substantive changes must be noted in ballot reconciliation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Who determines whether a ballot goes forward?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 Co-chairs and Editors need a working knowledge of “substantive change” as defined in the HL7 ER and extended on the ARB website.·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What Reconciliation Documentation Should Be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The Ballot Desktop provides all the information necessary to support the ballot process and ensure that the appropriate documentation if retained. As for affirmative comments,  </a:t>
          </a:r>
          <a:r>
            <a:rPr lang="en-US" cap="none" sz="1200" b="0" i="0" u="none" baseline="0">
              <a:solidFill>
                <a:srgbClr val="000000"/>
              </a:solidFill>
              <a:latin typeface="Times New Roman"/>
              <a:ea typeface="Times New Roman"/>
              <a:cs typeface="Times New Roman"/>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do you handle negatives without comment?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Per ANSI and the HL7 ER, "</a:t>
          </a:r>
          <a:r>
            <a:rPr lang="en-US" cap="none" sz="1200" b="0" i="0" u="none" baseline="0">
              <a:solidFill>
                <a:srgbClr val="000000"/>
              </a:solidFill>
              <a:latin typeface="Times New Roman"/>
              <a:ea typeface="Times New Roman"/>
              <a:cs typeface="Times New Roman"/>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Appeals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How are appeals handled?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Refer to the HL7 ER 02.13 regards appeals of WG reconciliation of Normative Ballots.  There is no appeal process realated to Review Ballots.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disposition of the line item as to whether or not a change request has been accepted needs to be retained. ·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:The status of the line item as it pertains to whether or not the respondent has withdrawn the line item is a separate matter and needs to be recorded in the column titled "Withdrawn'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There is divided opinion as to whether or not WGs need to review all line items in a ballot. Should there be a statement on the reconciliation document noting what the WG decided?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Add a checkoff  for “considered"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 the ballot spreadsheet</a:t>
          </a:r>
          <a:r>
            <a:rPr lang="en-US" cap="none" sz="1200" b="0" i="0" u="none" baseline="0">
              <a:solidFill>
                <a:srgbClr val="000000"/>
              </a:solidFill>
              <a:latin typeface="Times New Roman"/>
              <a:ea typeface="Times New Roman"/>
              <a:cs typeface="Times New Roman"/>
            </a:rPr>
            <a:t>;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Withdrawing Negatives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Changes applied are not mapped to a specific response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Changes are sometimes applied to the standard that are not mapped directly to a specific ballot response due to editing requirements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Columns to indicate that comment is a substantive change and to track whether the change has been applied were added.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Tracking duplicate ballot issues is a challenge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Multiple voters submit the same ballot item.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 column is provided for the WG to assign identifiers to like comments.  The column can then be used to group all like comments for review.  However,  the review and disposition must be recorded for each individual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Divided opinion on what requires a vote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all negative line items require inspection/vote of the WG?</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Ballet Reconciliation Process Suggestion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It might be useful to map the proposed change to the ARB Substantive Change document. This would involve encoding the ARB document and making allowances for “Guideline Not Found”.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ARB is updating their Substantive Change document; this process might elicit additional changes.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Would require an additional column on the spreadsheet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are line item dispositions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Line items are not handled consistently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should negative line items in an “Affirmative Ballot” be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Affirmative Ballots are received that contain negative line items.  The current practice is to err on the side of caution and treat the negative line item as a true negative (i.e. negative ballot).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It is not just a current practice; by ANSI and HL7 rules any negative line item renders the total ballot response Negative.  The Ballot Submitter Instructions inculude this statement.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Difference Between Withdrawn and Retract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Respnose</a:t>
          </a:r>
          <a:r>
            <a:rPr lang="en-US" cap="none" sz="1200" b="0" i="0" u="none" baseline="0">
              <a:solidFill>
                <a:srgbClr val="000000"/>
              </a:solidFill>
              <a:latin typeface="Times New Roman"/>
              <a:ea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cap="none" sz="1200" b="0" i="0" u="none" baseline="0">
              <a:solidFill>
                <a:srgbClr val="FF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cap="none" sz="10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Issue</a:t>
          </a:r>
          <a:r>
            <a:rPr lang="en-US" cap="none" sz="1200" b="0" i="0" u="none" baseline="0">
              <a:solidFill>
                <a:srgbClr val="FF0000"/>
              </a:solidFill>
              <a:latin typeface="Times New Roman"/>
              <a:ea typeface="Times New Roman"/>
              <a:cs typeface="Times New Roman"/>
            </a:rPr>
            <a:t>: There is divided opinion as to the boundaries of "editorial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Response</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Comment</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26</xdr:row>
      <xdr:rowOff>85725</xdr:rowOff>
    </xdr:from>
    <xdr:to>
      <xdr:col>5</xdr:col>
      <xdr:colOff>304800</xdr:colOff>
      <xdr:row>47</xdr:row>
      <xdr:rowOff>9525</xdr:rowOff>
    </xdr:to>
    <xdr:graphicFrame>
      <xdr:nvGraphicFramePr>
        <xdr:cNvPr id="1" name="Grafico 1"/>
        <xdr:cNvGraphicFramePr/>
      </xdr:nvGraphicFramePr>
      <xdr:xfrm>
        <a:off x="1266825" y="4295775"/>
        <a:ext cx="4533900" cy="33242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25</xdr:row>
      <xdr:rowOff>133350</xdr:rowOff>
    </xdr:from>
    <xdr:to>
      <xdr:col>11</xdr:col>
      <xdr:colOff>66675</xdr:colOff>
      <xdr:row>46</xdr:row>
      <xdr:rowOff>85725</xdr:rowOff>
    </xdr:to>
    <xdr:graphicFrame>
      <xdr:nvGraphicFramePr>
        <xdr:cNvPr id="2" name="Grafico 1"/>
        <xdr:cNvGraphicFramePr/>
      </xdr:nvGraphicFramePr>
      <xdr:xfrm>
        <a:off x="6381750" y="4181475"/>
        <a:ext cx="4514850" cy="33528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133350</xdr:rowOff>
    </xdr:from>
    <xdr:to>
      <xdr:col>5</xdr:col>
      <xdr:colOff>1400175</xdr:colOff>
      <xdr:row>57</xdr:row>
      <xdr:rowOff>133350</xdr:rowOff>
    </xdr:to>
    <xdr:graphicFrame>
      <xdr:nvGraphicFramePr>
        <xdr:cNvPr id="1" name="Grafico 1"/>
        <xdr:cNvGraphicFramePr/>
      </xdr:nvGraphicFramePr>
      <xdr:xfrm>
        <a:off x="219075" y="4276725"/>
        <a:ext cx="10391775" cy="5181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14</xdr:row>
      <xdr:rowOff>76200</xdr:rowOff>
    </xdr:from>
    <xdr:to>
      <xdr:col>6</xdr:col>
      <xdr:colOff>866775</xdr:colOff>
      <xdr:row>49</xdr:row>
      <xdr:rowOff>133350</xdr:rowOff>
    </xdr:to>
    <xdr:graphicFrame>
      <xdr:nvGraphicFramePr>
        <xdr:cNvPr id="1" name="Grafico 1"/>
        <xdr:cNvGraphicFramePr/>
      </xdr:nvGraphicFramePr>
      <xdr:xfrm>
        <a:off x="1847850" y="2343150"/>
        <a:ext cx="9591675" cy="5724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742950</xdr:colOff>
      <xdr:row>8</xdr:row>
      <xdr:rowOff>95250</xdr:rowOff>
    </xdr:from>
    <xdr:to>
      <xdr:col>12</xdr:col>
      <xdr:colOff>314325</xdr:colOff>
      <xdr:row>25</xdr:row>
      <xdr:rowOff>76200</xdr:rowOff>
    </xdr:to>
    <xdr:graphicFrame>
      <xdr:nvGraphicFramePr>
        <xdr:cNvPr id="1" name="Grafico 1"/>
        <xdr:cNvGraphicFramePr/>
      </xdr:nvGraphicFramePr>
      <xdr:xfrm>
        <a:off x="8058150" y="1390650"/>
        <a:ext cx="5200650" cy="27336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22</xdr:row>
      <xdr:rowOff>0</xdr:rowOff>
    </xdr:from>
    <xdr:to>
      <xdr:col>7</xdr:col>
      <xdr:colOff>371475</xdr:colOff>
      <xdr:row>38</xdr:row>
      <xdr:rowOff>142875</xdr:rowOff>
    </xdr:to>
    <xdr:graphicFrame>
      <xdr:nvGraphicFramePr>
        <xdr:cNvPr id="2" name="Grafico 1"/>
        <xdr:cNvGraphicFramePr/>
      </xdr:nvGraphicFramePr>
      <xdr:xfrm>
        <a:off x="1971675" y="3562350"/>
        <a:ext cx="5715000" cy="27336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llotcomments_CDAR2_INTLPATSUMMARY_R1_D1_2017SEP_201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 val="Statistics"/>
      <sheetName val="Statistics (2)"/>
      <sheetName val="Statistics (3)"/>
      <sheetName val="Impl_Status"/>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AI51" sheet="Ballot"/>
  </cacheSource>
  <cacheFields count="35">
    <cacheField name="Comment &#10;Number">
      <sharedItems containsSemiMixedTypes="0" containsString="0" containsMixedTypes="0" containsNumber="1" containsInteger="1"/>
    </cacheField>
    <cacheField name="Ballot">
      <sharedItems containsMixedTypes="0"/>
    </cacheField>
    <cacheField name="Chapter">
      <sharedItems containsMixedTypes="0"/>
    </cacheField>
    <cacheField name="Section">
      <sharedItems containsMixedTypes="0"/>
    </cacheField>
    <cacheField name="Page #">
      <sharedItems containsMixedTypes="0"/>
    </cacheField>
    <cacheField name="Line #">
      <sharedItems containsMixedTypes="0"/>
    </cacheField>
    <cacheField name="Artifact ID">
      <sharedItems containsMixedTypes="0"/>
    </cacheField>
    <cacheField name="Resource(s)">
      <sharedItems containsMixedTypes="0"/>
    </cacheField>
    <cacheField name="HTML Page name(s)">
      <sharedItems containsMixedTypes="0"/>
    </cacheField>
    <cacheField name="URL">
      <sharedItems containsMixedTypes="0"/>
    </cacheField>
    <cacheField name="Vote and Type">
      <sharedItems containsMixedTypes="0" count="5">
        <s v="NEG"/>
        <s v="A-T"/>
        <s v="A-C"/>
        <s v="A-S"/>
        <s v="A-A"/>
      </sharedItems>
    </cacheField>
    <cacheField name="Sub-category">
      <sharedItems containsMixedTypes="0"/>
    </cacheField>
    <cacheField name="Tracker #">
      <sharedItems containsMixedTypes="0"/>
    </cacheField>
    <cacheField name="Existing Wording">
      <sharedItems containsMixedTypes="0"/>
    </cacheField>
    <cacheField name="Proposed Wording">
      <sharedItems containsMixedTypes="0"/>
    </cacheField>
    <cacheField name="Ballot Comment">
      <sharedItems containsMixedTypes="0"/>
    </cacheField>
    <cacheField name="Summary">
      <sharedItems containsMixedTypes="0"/>
    </cacheField>
    <cacheField name="In person resolution requested">
      <sharedItems containsMixedTypes="0"/>
    </cacheField>
    <cacheField name="Comment grouping">
      <sharedItems containsMixedTypes="0"/>
    </cacheField>
    <cacheField name="Schedule">
      <sharedItems containsMixedTypes="0"/>
    </cacheField>
    <cacheField name="Triage Note">
      <sharedItems containsMixedTypes="0"/>
    </cacheField>
    <cacheField name="Pubs">
      <sharedItems containsMixedTypes="0"/>
    </cacheField>
    <cacheField name="Disposition WG">
      <sharedItems containsBlank="1" containsMixedTypes="0" count="4">
        <s v="SDWG"/>
        <s v="IPS"/>
        <m/>
        <s v="GIORGIO"/>
      </sharedItems>
    </cacheField>
    <cacheField name="Disposition">
      <sharedItems containsBlank="1" containsMixedTypes="0" count="10">
        <s v="Not persuasive with mod"/>
        <s v="Not persuasive"/>
        <s v="Persuasive"/>
        <s v="Persuasive with mod"/>
        <s v="Considered for future use"/>
        <s v="Not related"/>
        <s v="Considered - No action required"/>
        <s v="Referred and tracked"/>
        <m/>
        <s v="Pending input from submitter"/>
      </sharedItems>
    </cacheField>
    <cacheField name="Disposition Comment&#10;or&#10;Retract/Withdraw details">
      <sharedItems containsMixedTypes="0"/>
    </cacheField>
    <cacheField name="Disposition/Retract/ Withdrawal Date">
      <sharedItems containsMixedTypes="0"/>
    </cacheField>
    <cacheField name="Mover / seconder">
      <sharedItems containsMixedTypes="0"/>
    </cacheField>
    <cacheField name="For ">
      <sharedItems containsMixedTypes="1" containsNumber="1" containsInteger="1"/>
    </cacheField>
    <cacheField name="Against">
      <sharedItems containsMixedTypes="1" containsNumber="1" containsInteger="1"/>
    </cacheField>
    <cacheField name="Abstain">
      <sharedItems containsMixedTypes="1" containsNumber="1" containsInteger="1"/>
    </cacheField>
    <cacheField name="Retracted / Withdrawn">
      <sharedItems containsMixedTypes="0"/>
    </cacheField>
    <cacheField name="Disposition External Organization">
      <sharedItems containsMixedTypes="0"/>
    </cacheField>
    <cacheField name="Responsible Person">
      <sharedItems containsMixedTypes="0"/>
    </cacheField>
    <cacheField name="Change Applied">
      <sharedItems containsBlank="1" containsMixedTypes="0" count="4">
        <s v="Yes"/>
        <m/>
        <s v="No"/>
        <s v="Pre"/>
      </sharedItems>
    </cacheField>
    <cacheField name="Substantive Chang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la_pivot1" cacheId="3"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G7" firstHeaderRow="1" firstDataRow="2" firstDataCol="1"/>
  <pivotFields count="35">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Col" compact="0" outline="0" subtotalTop="0" showAll="0">
      <items count="6">
        <item x="4"/>
        <item x="2"/>
        <item x="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5">
        <item n="To Be Assigned" m="1" x="2"/>
        <item x="0"/>
        <item x="1"/>
        <item m="1" x="3"/>
        <item t="default"/>
      </items>
    </pivotField>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22"/>
  </rowFields>
  <rowItems count="3">
    <i>
      <x v="1"/>
    </i>
    <i>
      <x v="2"/>
    </i>
    <i t="grand">
      <x/>
    </i>
  </rowItems>
  <colFields count="1">
    <field x="10"/>
  </colFields>
  <colItems count="6">
    <i>
      <x/>
    </i>
    <i>
      <x v="1"/>
    </i>
    <i>
      <x v="2"/>
    </i>
    <i>
      <x v="3"/>
    </i>
    <i>
      <x v="4"/>
    </i>
    <i t="grand">
      <x/>
    </i>
  </colItems>
  <dataFields count="1">
    <dataField name="Conteggio di Comment " fld="0" subtotal="count" baseField="1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ella_pivot1" cacheId="3"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J7" firstHeaderRow="1" firstDataRow="2" firstDataCol="1"/>
  <pivotFields count="35">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5">
        <item n="To be Assigned" m="1" x="2"/>
        <item x="0"/>
        <item n="IPS Team" x="1"/>
        <item m="1" x="3"/>
        <item t="default"/>
      </items>
    </pivotField>
    <pivotField axis="axisCol" compact="0" outline="0" subtotalTop="0" showAll="0">
      <items count="11">
        <item n="No Disposition" m="1" x="8"/>
        <item x="2"/>
        <item x="5"/>
        <item x="0"/>
        <item x="1"/>
        <item x="6"/>
        <item x="3"/>
        <item m="1" x="9"/>
        <item x="4"/>
        <item x="7"/>
        <item t="default"/>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22"/>
  </rowFields>
  <rowItems count="3">
    <i>
      <x v="1"/>
    </i>
    <i>
      <x v="2"/>
    </i>
    <i t="grand">
      <x/>
    </i>
  </rowItems>
  <colFields count="1">
    <field x="23"/>
  </colFields>
  <colItems count="9">
    <i>
      <x v="1"/>
    </i>
    <i>
      <x v="2"/>
    </i>
    <i>
      <x v="3"/>
    </i>
    <i>
      <x v="4"/>
    </i>
    <i>
      <x v="5"/>
    </i>
    <i>
      <x v="6"/>
    </i>
    <i>
      <x v="8"/>
    </i>
    <i>
      <x v="9"/>
    </i>
    <i t="grand">
      <x/>
    </i>
  </colItems>
  <dataFields count="1">
    <dataField name="Conteggio di Comment " fld="0" subtotal="count" baseField="1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ella_pivot1" cacheId="3" applyNumberFormats="0" applyBorderFormats="0" applyFontFormats="0" applyPatternFormats="0" applyAlignmentFormats="0" applyWidthHeightFormats="0" dataCaption="Dati" grandTotalCaption="Total" showMissing="1" preserveFormatting="1" useAutoFormatting="1" itemPrintTitles="1" compactData="0" updatedVersion="2" indent="0" showMemberPropertyTips="1">
  <location ref="A3:J10" firstHeaderRow="1" firstDataRow="2" firstDataCol="1" rowPageCount="1" colPageCount="1"/>
  <pivotFields count="35">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items count="6">
        <item x="4"/>
        <item x="2"/>
        <item x="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m="1" x="2"/>
        <item x="0"/>
        <item x="1"/>
        <item m="1" x="3"/>
        <item t="default"/>
      </items>
    </pivotField>
    <pivotField axis="axisCol" compact="0" outline="0" subtotalTop="0" showAll="0">
      <items count="11">
        <item n="No Disposition" m="1" x="8"/>
        <item x="2"/>
        <item x="5"/>
        <item x="0"/>
        <item x="1"/>
        <item x="6"/>
        <item x="3"/>
        <item m="1" x="9"/>
        <item x="4"/>
        <item x="7"/>
        <item t="default"/>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0"/>
  </rowFields>
  <rowItems count="6">
    <i>
      <x/>
    </i>
    <i>
      <x v="1"/>
    </i>
    <i>
      <x v="2"/>
    </i>
    <i>
      <x v="3"/>
    </i>
    <i>
      <x v="4"/>
    </i>
    <i t="grand">
      <x/>
    </i>
  </rowItems>
  <colFields count="1">
    <field x="23"/>
  </colFields>
  <colItems count="9">
    <i>
      <x v="1"/>
    </i>
    <i>
      <x v="2"/>
    </i>
    <i>
      <x v="3"/>
    </i>
    <i>
      <x v="4"/>
    </i>
    <i>
      <x v="5"/>
    </i>
    <i>
      <x v="6"/>
    </i>
    <i>
      <x v="8"/>
    </i>
    <i>
      <x v="9"/>
    </i>
    <i t="grand">
      <x/>
    </i>
  </colItems>
  <pageFields count="1">
    <pageField fld="22" hier="0"/>
  </pageFields>
  <dataFields count="1">
    <dataField name="Conteggio di Comment " fld="0" subtotal="count" baseField="1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ella_pivot1" cacheId="3" applyNumberFormats="0" applyBorderFormats="0" applyFontFormats="0" applyPatternFormats="0" applyAlignmentFormats="0" applyWidthHeightFormats="0" dataCaption="Dati" grandTotalCaption="Total" showMissing="1" preserveFormatting="1" useAutoFormatting="1" itemPrintTitles="1" compactData="0" updatedVersion="2" indent="0" showMemberPropertyTips="1">
  <location ref="B4:C9" firstHeaderRow="2" firstDataRow="2" firstDataCol="1" rowPageCount="2" colPageCount="1"/>
  <pivotFields count="35">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h="1" m="1" x="2"/>
        <item x="0"/>
        <item x="1"/>
        <item h="1" m="1" x="3"/>
        <item t="default"/>
      </items>
    </pivotField>
    <pivotField axis="axisPage" compact="0" outline="0" subtotalTop="0" showAll="0">
      <items count="11">
        <item h="1" m="1" x="8"/>
        <item x="2"/>
        <item h="1" x="5"/>
        <item x="0"/>
        <item h="1" x="1"/>
        <item h="1" x="6"/>
        <item x="3"/>
        <item h="1" m="1" x="9"/>
        <item h="1" x="4"/>
        <item x="7"/>
        <item t="default"/>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4">
        <item n="To be done" x="1"/>
        <item x="2"/>
        <item m="1" x="3"/>
        <item x="0"/>
      </items>
    </pivotField>
    <pivotField compact="0" outline="0" subtotalTop="0" showAll="0" defaultSubtotal="0"/>
  </pivotFields>
  <rowFields count="1">
    <field x="33"/>
  </rowFields>
  <rowItems count="4">
    <i>
      <x/>
    </i>
    <i>
      <x v="1"/>
    </i>
    <i>
      <x v="3"/>
    </i>
    <i t="grand">
      <x/>
    </i>
  </rowItems>
  <colItems count="1">
    <i/>
  </colItems>
  <pageFields count="2">
    <pageField fld="22" hier="0"/>
    <pageField fld="23" hier="0"/>
  </pageFields>
  <dataFields count="1">
    <dataField name="Conteggio di Comment " fld="0" subtotal="count" baseField="33" baseItem="3"/>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Tabella_pivot2" cacheId="3"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K3:L4" firstHeaderRow="1" firstDataRow="1" firstDataCol="1" rowPageCount="1" colPageCount="1"/>
  <pivotFields count="35">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11">
        <item m="1" x="8"/>
        <item x="2"/>
        <item h="1" x="5"/>
        <item x="0"/>
        <item h="1" x="1"/>
        <item h="1" x="6"/>
        <item x="3"/>
        <item m="1" x="9"/>
        <item h="1" x="4"/>
        <item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s>
  <rowItems count="1">
    <i/>
  </rowItems>
  <colItems count="1">
    <i/>
  </colItems>
  <pageFields count="1">
    <pageField fld="23" hier="0"/>
  </pageFields>
  <dataFields count="1">
    <dataField name="Conteggio di Comment " fld="0" subtotal="count" baseField="0" baseItem="28615"/>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forge.hl7.org/gf/project/fhir/tracker/?action=TrackerItemBrowse&amp;tracker_id=677"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ivotTable" Target="../pivotTables/pivotTable4.xml" /><Relationship Id="rId3" Type="http://schemas.openxmlformats.org/officeDocument/2006/relationships/pivotTable" Target="../pivotTables/pivotTable5.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ma-assn.org/ama/pub/physician-resources/solutions-managing-your-practice/coding-billing-insurance/cpt/cpt-products-services/licensing.page?" TargetMode="External" /><Relationship Id="rId2" Type="http://schemas.openxmlformats.org/officeDocument/2006/relationships/hyperlink" Target="mailto:eric.parapini@lantanagroup.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codeName="Sheet1"/>
  <dimension ref="A1:CU27"/>
  <sheetViews>
    <sheetView zoomScalePageLayoutView="0" workbookViewId="0" topLeftCell="A1">
      <selection activeCell="F4" sqref="F4:J4"/>
    </sheetView>
  </sheetViews>
  <sheetFormatPr defaultColWidth="9.140625" defaultRowHeight="12.75"/>
  <cols>
    <col min="1" max="1" width="5.28125" style="0" customWidth="1"/>
    <col min="2" max="2" width="7.57421875" style="0" customWidth="1"/>
    <col min="3" max="3" width="10.57421875" style="0" customWidth="1"/>
    <col min="4" max="4" width="10.421875" style="0" customWidth="1"/>
    <col min="5" max="5" width="1.8515625" style="10"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92" t="s">
        <v>30</v>
      </c>
      <c r="B1" s="193"/>
      <c r="C1" s="193"/>
      <c r="D1" s="194"/>
      <c r="E1" s="53"/>
      <c r="F1" s="182" t="s">
        <v>230</v>
      </c>
      <c r="G1" s="183"/>
      <c r="H1" s="183"/>
      <c r="I1" s="183"/>
      <c r="J1" s="184"/>
      <c r="K1" s="11"/>
      <c r="M1" s="2"/>
      <c r="N1" s="2"/>
      <c r="O1" s="2"/>
      <c r="P1" s="2"/>
    </row>
    <row r="2" spans="1:16" ht="12.75">
      <c r="A2" s="195" t="s">
        <v>145</v>
      </c>
      <c r="B2" s="196"/>
      <c r="C2" s="196"/>
      <c r="D2" s="197"/>
      <c r="E2" s="127"/>
      <c r="F2" s="198" t="s">
        <v>149</v>
      </c>
      <c r="G2" s="199"/>
      <c r="H2" s="199"/>
      <c r="I2" s="199"/>
      <c r="J2" s="200"/>
      <c r="K2" s="11"/>
      <c r="M2" s="2"/>
      <c r="N2" s="2"/>
      <c r="O2" s="2"/>
      <c r="P2" s="2"/>
    </row>
    <row r="3" spans="1:16" ht="12.75">
      <c r="A3" s="192" t="s">
        <v>53</v>
      </c>
      <c r="B3" s="193"/>
      <c r="C3" s="193"/>
      <c r="D3" s="194"/>
      <c r="E3" s="53"/>
      <c r="F3" s="201" t="s">
        <v>231</v>
      </c>
      <c r="G3" s="202"/>
      <c r="H3" s="202"/>
      <c r="I3" s="202"/>
      <c r="J3" s="203"/>
      <c r="K3" s="11"/>
      <c r="M3" s="2"/>
      <c r="N3" s="2"/>
      <c r="O3" s="2"/>
      <c r="P3" s="2"/>
    </row>
    <row r="4" spans="1:16" ht="18.75" customHeight="1">
      <c r="A4" s="207" t="s">
        <v>39</v>
      </c>
      <c r="B4" s="224"/>
      <c r="C4" s="224"/>
      <c r="D4" s="225"/>
      <c r="E4" s="54"/>
      <c r="F4" s="188"/>
      <c r="G4" s="186"/>
      <c r="H4" s="186"/>
      <c r="I4" s="186"/>
      <c r="J4" s="187"/>
      <c r="K4" s="1"/>
      <c r="M4" s="2"/>
      <c r="N4" s="2"/>
      <c r="O4" s="2"/>
      <c r="P4" s="2"/>
    </row>
    <row r="5" spans="1:16" ht="18.75" customHeight="1">
      <c r="A5" s="207" t="s">
        <v>40</v>
      </c>
      <c r="B5" s="208"/>
      <c r="C5" s="208"/>
      <c r="D5" s="209"/>
      <c r="E5" s="55"/>
      <c r="F5" s="226"/>
      <c r="G5" s="186"/>
      <c r="H5" s="186"/>
      <c r="I5" s="186"/>
      <c r="J5" s="187"/>
      <c r="K5" s="1"/>
      <c r="M5" s="2"/>
      <c r="N5" s="2"/>
      <c r="O5" s="2"/>
      <c r="P5" s="2"/>
    </row>
    <row r="6" spans="1:16" ht="18.75" customHeight="1">
      <c r="A6" s="204" t="s">
        <v>41</v>
      </c>
      <c r="B6" s="205"/>
      <c r="C6" s="205"/>
      <c r="D6" s="206"/>
      <c r="E6" s="56"/>
      <c r="F6" s="185"/>
      <c r="G6" s="186"/>
      <c r="H6" s="186"/>
      <c r="I6" s="186"/>
      <c r="J6" s="187"/>
      <c r="K6" s="1"/>
      <c r="M6" s="2"/>
      <c r="N6" s="2"/>
      <c r="O6" s="2"/>
      <c r="P6" s="2"/>
    </row>
    <row r="7" spans="1:16" ht="29.25" customHeight="1">
      <c r="A7" s="207" t="s">
        <v>148</v>
      </c>
      <c r="B7" s="208"/>
      <c r="C7" s="208"/>
      <c r="D7" s="209"/>
      <c r="E7" s="57"/>
      <c r="F7" s="188"/>
      <c r="G7" s="186"/>
      <c r="H7" s="186"/>
      <c r="I7" s="186"/>
      <c r="J7" s="187"/>
      <c r="K7" s="1"/>
      <c r="M7" s="2"/>
      <c r="N7" s="2"/>
      <c r="O7" s="2"/>
      <c r="P7" s="2"/>
    </row>
    <row r="8" spans="1:99" ht="15.75" customHeight="1">
      <c r="A8" s="192" t="s">
        <v>31</v>
      </c>
      <c r="B8" s="193"/>
      <c r="C8" s="193"/>
      <c r="D8" s="194"/>
      <c r="E8" s="58"/>
      <c r="F8" s="189"/>
      <c r="G8" s="190"/>
      <c r="H8" s="190"/>
      <c r="I8" s="190"/>
      <c r="J8" s="191"/>
      <c r="K8" s="11"/>
      <c r="M8" s="6"/>
      <c r="N8" s="6"/>
      <c r="O8" s="6"/>
      <c r="P8" s="6"/>
      <c r="CT8" s="14"/>
      <c r="CU8" s="14"/>
    </row>
    <row r="9" spans="1:16" ht="17.25" customHeight="1">
      <c r="A9" s="215" t="s">
        <v>23</v>
      </c>
      <c r="B9" s="216"/>
      <c r="C9" s="216"/>
      <c r="D9" s="217"/>
      <c r="E9" s="59"/>
      <c r="F9" s="221"/>
      <c r="G9" s="222"/>
      <c r="H9" s="222"/>
      <c r="I9" s="222"/>
      <c r="J9" s="223"/>
      <c r="K9" s="1"/>
      <c r="M9" s="1"/>
      <c r="N9" s="1"/>
      <c r="O9" s="1"/>
      <c r="P9" s="1"/>
    </row>
    <row r="10" spans="1:16" ht="15.75" customHeight="1">
      <c r="A10" s="192" t="s">
        <v>32</v>
      </c>
      <c r="B10" s="193"/>
      <c r="C10" s="193"/>
      <c r="D10" s="194"/>
      <c r="E10" s="58"/>
      <c r="F10" s="188"/>
      <c r="G10" s="186"/>
      <c r="H10" s="186"/>
      <c r="I10" s="186"/>
      <c r="J10" s="187"/>
      <c r="K10" s="50"/>
      <c r="M10" s="7"/>
      <c r="N10" s="7"/>
      <c r="O10" s="7"/>
      <c r="P10" s="7"/>
    </row>
    <row r="12" spans="1:10" ht="18">
      <c r="A12" s="87" t="s">
        <v>68</v>
      </c>
      <c r="B12" s="88"/>
      <c r="C12" s="88"/>
      <c r="D12" s="88"/>
      <c r="E12" s="88"/>
      <c r="F12" s="88"/>
      <c r="G12" s="88"/>
      <c r="H12" s="88"/>
      <c r="I12" s="88"/>
      <c r="J12" s="88"/>
    </row>
    <row r="13" spans="1:10" ht="93.75" customHeight="1">
      <c r="A13" s="218" t="s">
        <v>219</v>
      </c>
      <c r="B13" s="219"/>
      <c r="C13" s="219"/>
      <c r="D13" s="219"/>
      <c r="E13" s="219"/>
      <c r="F13" s="219"/>
      <c r="G13" s="219"/>
      <c r="H13" s="219"/>
      <c r="I13" s="219"/>
      <c r="J13" s="219"/>
    </row>
    <row r="15" spans="1:7" ht="23.25" customHeight="1">
      <c r="A15" s="100" t="s">
        <v>146</v>
      </c>
      <c r="B15" s="100"/>
      <c r="C15" s="220" t="s">
        <v>147</v>
      </c>
      <c r="D15" s="220"/>
      <c r="F15" s="49" t="s">
        <v>52</v>
      </c>
      <c r="G15" s="3"/>
    </row>
    <row r="16" spans="1:10" ht="49.5" customHeight="1">
      <c r="A16" s="214">
        <f>IF(Ov=Setup!C9,Disclaimer2,IF(Ov=Setup!B9,Disclaimer,IF(Ov=Setup!D9,,)))</f>
        <v>0</v>
      </c>
      <c r="B16" s="214"/>
      <c r="C16" s="214"/>
      <c r="D16" s="214"/>
      <c r="E16" s="214"/>
      <c r="F16" s="214"/>
      <c r="G16" s="214"/>
      <c r="H16" s="214"/>
      <c r="I16" s="214"/>
      <c r="J16" s="214"/>
    </row>
    <row r="19" ht="12.75">
      <c r="F19" s="52"/>
    </row>
    <row r="23" ht="23.25">
      <c r="F23" s="61"/>
    </row>
    <row r="25" spans="6:7" ht="114.75" customHeight="1">
      <c r="F25" s="210"/>
      <c r="G25" s="211"/>
    </row>
    <row r="26" spans="6:7" ht="409.5" customHeight="1">
      <c r="F26" s="212"/>
      <c r="G26" s="213"/>
    </row>
    <row r="27" spans="6:7" ht="12.75">
      <c r="F27" s="10"/>
      <c r="G27" s="10"/>
    </row>
  </sheetData>
  <sheetProtection/>
  <mergeCells count="25">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display="http://gforge.hl7.org/gf/project/fhir/tracker/?action=TrackerItemBrowse&amp;tracker_id=677"/>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10.xml><?xml version="1.0" encoding="utf-8"?>
<worksheet xmlns="http://schemas.openxmlformats.org/spreadsheetml/2006/main" xmlns:r="http://schemas.openxmlformats.org/officeDocument/2006/relationships">
  <dimension ref="A1:K27"/>
  <sheetViews>
    <sheetView zoomScalePageLayoutView="0" workbookViewId="0" topLeftCell="A22">
      <selection activeCell="B7" sqref="B7"/>
    </sheetView>
  </sheetViews>
  <sheetFormatPr defaultColWidth="8.8515625" defaultRowHeight="12.75"/>
  <cols>
    <col min="1" max="1" width="20.7109375" style="152" customWidth="1"/>
    <col min="2" max="9" width="27.57421875" style="152" customWidth="1"/>
    <col min="10" max="11" width="5.00390625" style="152" customWidth="1"/>
    <col min="12" max="12" width="28.7109375" style="152" customWidth="1"/>
    <col min="13" max="13" width="16.8515625" style="152" customWidth="1"/>
    <col min="14" max="14" width="6.00390625" style="152" customWidth="1"/>
    <col min="15" max="15" width="9.421875" style="152" bestFit="1" customWidth="1"/>
    <col min="16" max="20" width="8.421875" style="152" customWidth="1"/>
    <col min="21" max="21" width="12.00390625" style="152" bestFit="1" customWidth="1"/>
    <col min="22" max="22" width="14.421875" style="152" bestFit="1" customWidth="1"/>
    <col min="23" max="23" width="18.28125" style="152" bestFit="1" customWidth="1"/>
    <col min="24" max="27" width="7.00390625" style="152" customWidth="1"/>
    <col min="28" max="28" width="10.421875" style="152" bestFit="1" customWidth="1"/>
    <col min="29" max="33" width="12.421875" style="152" bestFit="1" customWidth="1"/>
    <col min="34" max="34" width="16.140625" style="152" bestFit="1" customWidth="1"/>
    <col min="35" max="36" width="12.140625" style="152" bestFit="1" customWidth="1"/>
    <col min="37" max="37" width="15.8515625" style="152" bestFit="1" customWidth="1"/>
    <col min="38" max="38" width="16.8515625" style="152" bestFit="1" customWidth="1"/>
    <col min="39" max="16384" width="8.8515625" style="152" customWidth="1"/>
  </cols>
  <sheetData>
    <row r="1" spans="1:2" ht="12.75">
      <c r="A1" s="176" t="s">
        <v>0</v>
      </c>
      <c r="B1" s="177" t="s">
        <v>431</v>
      </c>
    </row>
    <row r="3" spans="1:11" ht="12.75">
      <c r="A3" s="160" t="s">
        <v>420</v>
      </c>
      <c r="B3" s="160" t="s">
        <v>26</v>
      </c>
      <c r="C3" s="161"/>
      <c r="D3" s="161"/>
      <c r="E3" s="161"/>
      <c r="F3" s="161"/>
      <c r="G3" s="161"/>
      <c r="H3" s="161"/>
      <c r="I3" s="161"/>
      <c r="J3" s="162"/>
      <c r="K3"/>
    </row>
    <row r="4" spans="1:11" ht="12.75">
      <c r="A4" s="160" t="s">
        <v>34</v>
      </c>
      <c r="B4" s="163" t="s">
        <v>12</v>
      </c>
      <c r="C4" s="164" t="s">
        <v>16</v>
      </c>
      <c r="D4" s="164" t="s">
        <v>15</v>
      </c>
      <c r="E4" s="164" t="s">
        <v>14</v>
      </c>
      <c r="F4" s="164" t="s">
        <v>2</v>
      </c>
      <c r="G4" s="164" t="s">
        <v>13</v>
      </c>
      <c r="H4" s="164" t="s">
        <v>17</v>
      </c>
      <c r="I4" s="164" t="s">
        <v>54</v>
      </c>
      <c r="J4" s="165" t="s">
        <v>428</v>
      </c>
      <c r="K4"/>
    </row>
    <row r="5" spans="1:11" ht="12.75">
      <c r="A5" s="163" t="s">
        <v>386</v>
      </c>
      <c r="B5" s="166"/>
      <c r="C5" s="167"/>
      <c r="D5" s="167"/>
      <c r="E5" s="167"/>
      <c r="F5" s="167">
        <v>1</v>
      </c>
      <c r="G5" s="167"/>
      <c r="H5" s="167"/>
      <c r="I5" s="167"/>
      <c r="J5" s="168">
        <v>1</v>
      </c>
      <c r="K5"/>
    </row>
    <row r="6" spans="1:11" ht="12.75">
      <c r="A6" s="169" t="s">
        <v>289</v>
      </c>
      <c r="B6" s="170">
        <v>15</v>
      </c>
      <c r="C6" s="64">
        <v>1</v>
      </c>
      <c r="D6" s="64"/>
      <c r="E6" s="64">
        <v>1</v>
      </c>
      <c r="F6" s="64">
        <v>3</v>
      </c>
      <c r="G6" s="64">
        <v>2</v>
      </c>
      <c r="H6" s="64">
        <v>1</v>
      </c>
      <c r="I6" s="64"/>
      <c r="J6" s="171">
        <v>23</v>
      </c>
      <c r="K6"/>
    </row>
    <row r="7" spans="1:11" ht="12.75">
      <c r="A7" s="169" t="s">
        <v>238</v>
      </c>
      <c r="B7" s="170">
        <v>2</v>
      </c>
      <c r="C7" s="64"/>
      <c r="D7" s="64"/>
      <c r="E7" s="64"/>
      <c r="F7" s="64"/>
      <c r="G7" s="64">
        <v>2</v>
      </c>
      <c r="H7" s="64"/>
      <c r="I7" s="64"/>
      <c r="J7" s="171">
        <v>4</v>
      </c>
      <c r="K7"/>
    </row>
    <row r="8" spans="1:11" ht="12.75">
      <c r="A8" s="169" t="s">
        <v>269</v>
      </c>
      <c r="B8" s="170">
        <v>9</v>
      </c>
      <c r="C8" s="64"/>
      <c r="D8" s="64"/>
      <c r="E8" s="64"/>
      <c r="F8" s="64"/>
      <c r="G8" s="64">
        <v>1</v>
      </c>
      <c r="H8" s="64"/>
      <c r="I8" s="64">
        <v>1</v>
      </c>
      <c r="J8" s="171">
        <v>11</v>
      </c>
      <c r="K8"/>
    </row>
    <row r="9" spans="1:11" ht="12.75">
      <c r="A9" s="169" t="s">
        <v>235</v>
      </c>
      <c r="B9" s="170">
        <v>1</v>
      </c>
      <c r="C9" s="64"/>
      <c r="D9" s="64">
        <v>6</v>
      </c>
      <c r="E9" s="64">
        <v>3</v>
      </c>
      <c r="F9" s="64"/>
      <c r="G9" s="64"/>
      <c r="H9" s="64"/>
      <c r="I9" s="64"/>
      <c r="J9" s="171">
        <v>10</v>
      </c>
      <c r="K9"/>
    </row>
    <row r="10" spans="1:11" ht="12.75">
      <c r="A10" s="172" t="s">
        <v>428</v>
      </c>
      <c r="B10" s="173">
        <v>27</v>
      </c>
      <c r="C10" s="174">
        <v>1</v>
      </c>
      <c r="D10" s="174">
        <v>6</v>
      </c>
      <c r="E10" s="174">
        <v>4</v>
      </c>
      <c r="F10" s="174">
        <v>4</v>
      </c>
      <c r="G10" s="174">
        <v>5</v>
      </c>
      <c r="H10" s="174">
        <v>1</v>
      </c>
      <c r="I10" s="174">
        <v>1</v>
      </c>
      <c r="J10" s="175">
        <v>49</v>
      </c>
      <c r="K10"/>
    </row>
    <row r="11" spans="1:11" ht="12.75">
      <c r="A11"/>
      <c r="B11"/>
      <c r="C11"/>
      <c r="D11"/>
      <c r="E11"/>
      <c r="F11"/>
      <c r="G11"/>
      <c r="H11"/>
      <c r="I11"/>
      <c r="J11"/>
      <c r="K11"/>
    </row>
    <row r="12" spans="1:11" ht="12.75">
      <c r="A12"/>
      <c r="B12"/>
      <c r="C12"/>
      <c r="D12"/>
      <c r="E12"/>
      <c r="F12"/>
      <c r="G12"/>
      <c r="H12"/>
      <c r="I12"/>
      <c r="J12"/>
      <c r="K12"/>
    </row>
    <row r="15" spans="1:6" ht="12.75">
      <c r="A15" s="156"/>
      <c r="B15" s="156"/>
      <c r="C15" s="156"/>
      <c r="D15" s="156"/>
      <c r="E15" s="156"/>
      <c r="F15" s="156"/>
    </row>
    <row r="16" spans="1:6" ht="12.75">
      <c r="A16" s="156"/>
      <c r="B16" s="156"/>
      <c r="C16" s="156"/>
      <c r="D16" s="156"/>
      <c r="E16" s="156"/>
      <c r="F16" s="156"/>
    </row>
    <row r="17" spans="1:6" ht="12.75">
      <c r="A17" s="156"/>
      <c r="B17" s="156"/>
      <c r="C17" s="156"/>
      <c r="D17" s="156"/>
      <c r="E17" s="156"/>
      <c r="F17" s="156"/>
    </row>
    <row r="18" spans="1:6" ht="12.75">
      <c r="A18" s="156"/>
      <c r="B18" s="156"/>
      <c r="C18" s="156"/>
      <c r="D18" s="156"/>
      <c r="E18" s="157"/>
      <c r="F18" s="156"/>
    </row>
    <row r="19" spans="1:6" ht="12.75">
      <c r="A19" s="156"/>
      <c r="B19" s="156"/>
      <c r="C19" s="156"/>
      <c r="D19" s="156"/>
      <c r="E19" s="157"/>
      <c r="F19" s="156"/>
    </row>
    <row r="20" spans="1:6" ht="12.75">
      <c r="A20" s="156"/>
      <c r="B20" s="156"/>
      <c r="C20" s="156"/>
      <c r="D20" s="156"/>
      <c r="E20" s="157"/>
      <c r="F20" s="156"/>
    </row>
    <row r="21" spans="1:6" ht="12.75">
      <c r="A21" s="156"/>
      <c r="B21" s="156"/>
      <c r="C21" s="156"/>
      <c r="D21" s="156"/>
      <c r="E21" s="157"/>
      <c r="F21" s="156"/>
    </row>
    <row r="22" spans="1:6" ht="12.75">
      <c r="A22" s="156"/>
      <c r="B22" s="156"/>
      <c r="C22" s="156"/>
      <c r="D22" s="156"/>
      <c r="E22" s="157"/>
      <c r="F22" s="156"/>
    </row>
    <row r="23" spans="1:6" ht="12.75">
      <c r="A23" s="156"/>
      <c r="B23" s="156"/>
      <c r="C23" s="156"/>
      <c r="D23" s="156"/>
      <c r="E23" s="157"/>
      <c r="F23" s="156"/>
    </row>
    <row r="24" spans="1:6" ht="12.75">
      <c r="A24" s="156"/>
      <c r="B24" s="156"/>
      <c r="C24" s="156"/>
      <c r="D24" s="156"/>
      <c r="E24" s="157"/>
      <c r="F24" s="156"/>
    </row>
    <row r="25" spans="1:6" ht="12.75">
      <c r="A25" s="156"/>
      <c r="B25" s="156"/>
      <c r="C25" s="156"/>
      <c r="D25" s="156"/>
      <c r="E25" s="157"/>
      <c r="F25" s="156"/>
    </row>
    <row r="26" spans="1:6" ht="12.75">
      <c r="A26" s="156"/>
      <c r="B26" s="156"/>
      <c r="C26" s="156"/>
      <c r="D26" s="156"/>
      <c r="E26" s="156"/>
      <c r="F26" s="156"/>
    </row>
    <row r="27" spans="1:6" ht="12.75">
      <c r="A27" s="156"/>
      <c r="B27" s="156"/>
      <c r="C27" s="156"/>
      <c r="D27" s="156"/>
      <c r="E27" s="156"/>
      <c r="F27" s="156"/>
    </row>
  </sheetData>
  <sheetProtection/>
  <printOptions/>
  <pageMargins left="0.75" right="0.75" top="1" bottom="1"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N28"/>
  <sheetViews>
    <sheetView zoomScalePageLayoutView="0" workbookViewId="0" topLeftCell="A16">
      <selection activeCell="I35" sqref="I35"/>
    </sheetView>
  </sheetViews>
  <sheetFormatPr defaultColWidth="8.8515625" defaultRowHeight="12.75"/>
  <cols>
    <col min="1" max="1" width="8.8515625" style="152" customWidth="1"/>
    <col min="2" max="2" width="20.7109375" style="152" bestFit="1" customWidth="1"/>
    <col min="3" max="3" width="14.421875" style="152" customWidth="1"/>
    <col min="4" max="5" width="16.421875" style="152" bestFit="1" customWidth="1"/>
    <col min="6" max="6" width="16.421875" style="152" customWidth="1"/>
    <col min="7" max="10" width="16.421875" style="152" bestFit="1" customWidth="1"/>
    <col min="11" max="11" width="20.7109375" style="152" customWidth="1"/>
    <col min="12" max="12" width="14.421875" style="152" customWidth="1"/>
    <col min="13" max="16384" width="8.8515625" style="152" customWidth="1"/>
  </cols>
  <sheetData>
    <row r="1" spans="2:12" ht="12.75">
      <c r="B1" s="176" t="s">
        <v>0</v>
      </c>
      <c r="C1" s="177" t="s">
        <v>431</v>
      </c>
      <c r="K1" s="176" t="s">
        <v>26</v>
      </c>
      <c r="L1" s="177" t="s">
        <v>438</v>
      </c>
    </row>
    <row r="2" spans="2:14" ht="12.75">
      <c r="B2" s="176" t="s">
        <v>26</v>
      </c>
      <c r="C2" s="177" t="s">
        <v>438</v>
      </c>
      <c r="N2" s="158"/>
    </row>
    <row r="3" spans="11:12" ht="12.75">
      <c r="K3" s="160" t="s">
        <v>420</v>
      </c>
      <c r="L3" s="165" t="s">
        <v>429</v>
      </c>
    </row>
    <row r="4" spans="2:12" ht="12.75">
      <c r="B4" s="160" t="s">
        <v>420</v>
      </c>
      <c r="C4" s="165"/>
      <c r="K4" s="172" t="s">
        <v>429</v>
      </c>
      <c r="L4" s="175">
        <v>39</v>
      </c>
    </row>
    <row r="5" spans="2:3" ht="12.75">
      <c r="B5" s="160" t="s">
        <v>45</v>
      </c>
      <c r="C5" s="165" t="s">
        <v>429</v>
      </c>
    </row>
    <row r="6" spans="2:3" ht="12.75">
      <c r="B6" s="163" t="s">
        <v>468</v>
      </c>
      <c r="C6" s="168">
        <v>1</v>
      </c>
    </row>
    <row r="7" spans="2:3" ht="12.75">
      <c r="B7" s="169" t="s">
        <v>9</v>
      </c>
      <c r="C7" s="171">
        <v>6</v>
      </c>
    </row>
    <row r="8" spans="2:3" ht="12.75">
      <c r="B8" s="169" t="s">
        <v>7</v>
      </c>
      <c r="C8" s="171">
        <v>32</v>
      </c>
    </row>
    <row r="9" spans="2:3" ht="12.75">
      <c r="B9" s="172" t="s">
        <v>428</v>
      </c>
      <c r="C9" s="175">
        <v>39</v>
      </c>
    </row>
    <row r="12" spans="4:5" ht="12.75">
      <c r="D12" s="152" t="s">
        <v>469</v>
      </c>
      <c r="E12" s="152" t="s">
        <v>470</v>
      </c>
    </row>
    <row r="13" spans="2:6" ht="12.75">
      <c r="B13" s="152" t="str">
        <f>$B$6</f>
        <v>To be done</v>
      </c>
      <c r="C13" s="159" t="s">
        <v>430</v>
      </c>
      <c r="D13" s="153">
        <f>C8</f>
        <v>32</v>
      </c>
      <c r="E13" s="153">
        <f>F13-D13</f>
        <v>7</v>
      </c>
      <c r="F13" s="153">
        <f>$C$9</f>
        <v>39</v>
      </c>
    </row>
    <row r="14" spans="2:6" ht="12.75">
      <c r="B14" s="152" t="str">
        <f>$B$6</f>
        <v>To be done</v>
      </c>
      <c r="C14" s="159" t="s">
        <v>89</v>
      </c>
      <c r="D14" s="153">
        <f>C8</f>
        <v>32</v>
      </c>
      <c r="E14" s="153">
        <f>F14-D14</f>
        <v>7</v>
      </c>
      <c r="F14" s="153">
        <f>$L$4</f>
        <v>39</v>
      </c>
    </row>
    <row r="28" ht="12.75">
      <c r="K28" s="152">
        <f>262/346</f>
        <v>0.7572254335260116</v>
      </c>
    </row>
  </sheetData>
  <sheetProtection/>
  <printOptions/>
  <pageMargins left="0.75" right="0.75" top="1" bottom="1"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S51"/>
  <sheetViews>
    <sheetView tabSelected="1" zoomScale="130" zoomScaleNormal="130" zoomScalePageLayoutView="0" workbookViewId="0" topLeftCell="A1">
      <pane xSplit="3" ySplit="2" topLeftCell="U5" activePane="bottomRight" state="frozen"/>
      <selection pane="topLeft" activeCell="A2" sqref="A2"/>
      <selection pane="topRight" activeCell="D2" sqref="D2"/>
      <selection pane="bottomLeft" activeCell="A3" sqref="A3"/>
      <selection pane="bottomRight" activeCell="U5" sqref="U5"/>
    </sheetView>
  </sheetViews>
  <sheetFormatPr defaultColWidth="9.140625" defaultRowHeight="12.75"/>
  <cols>
    <col min="1" max="1" width="5.57421875" style="22" customWidth="1"/>
    <col min="2" max="2" width="9.28125" style="64" customWidth="1"/>
    <col min="3" max="3" width="13.140625" style="64" customWidth="1"/>
    <col min="4" max="4" width="8.00390625" style="64" customWidth="1"/>
    <col min="5" max="5" width="9.28125" style="64" customWidth="1"/>
    <col min="6" max="6" width="7.00390625" style="64" customWidth="1"/>
    <col min="7" max="7" width="17.57421875" style="0" hidden="1" customWidth="1"/>
    <col min="8" max="8" width="13.28125" style="0" hidden="1" customWidth="1"/>
    <col min="9" max="9" width="9.7109375" style="0" hidden="1" customWidth="1"/>
    <col min="10" max="10" width="23.00390625" style="0" hidden="1" customWidth="1"/>
    <col min="11" max="11" width="6.8515625" style="0" customWidth="1"/>
    <col min="12" max="12" width="11.7109375" style="0" hidden="1" customWidth="1"/>
    <col min="13" max="13" width="9.421875" style="0" hidden="1" customWidth="1"/>
    <col min="14" max="14" width="37.8515625" style="0" customWidth="1"/>
    <col min="15" max="15" width="38.57421875" style="0" customWidth="1"/>
    <col min="16" max="16" width="51.28125" style="0" customWidth="1"/>
    <col min="17" max="17" width="27.421875" style="0" customWidth="1"/>
    <col min="18" max="18" width="9.28125" style="0" customWidth="1"/>
    <col min="19" max="20" width="9.140625" style="0" customWidth="1"/>
    <col min="21" max="21" width="28.57421875" style="0" customWidth="1"/>
    <col min="22" max="22" width="7.421875" style="0" customWidth="1"/>
    <col min="23" max="23" width="11.421875" style="0" customWidth="1"/>
    <col min="24" max="24" width="21.140625" style="0" customWidth="1"/>
    <col min="25" max="25" width="21.00390625" style="0" customWidth="1"/>
    <col min="26" max="26" width="11.7109375" style="0" customWidth="1"/>
    <col min="27" max="27" width="9.8515625" style="0" customWidth="1"/>
    <col min="28" max="30" width="3.7109375" style="0" customWidth="1"/>
    <col min="31" max="31" width="10.7109375" style="0" customWidth="1"/>
    <col min="32" max="32" width="11.7109375" style="0" customWidth="1"/>
    <col min="33" max="33" width="13.00390625" style="0" customWidth="1"/>
    <col min="34" max="34" width="5.421875" style="0" customWidth="1"/>
    <col min="35" max="35" width="5.7109375" style="33" customWidth="1"/>
    <col min="36" max="36" width="14.57421875" style="38" customWidth="1"/>
    <col min="37" max="37" width="14.57421875" style="40" customWidth="1"/>
    <col min="38" max="39" width="15.421875" style="39" customWidth="1"/>
    <col min="40" max="40" width="11.00390625" style="0" customWidth="1"/>
    <col min="41" max="41" width="12.28125" style="119" customWidth="1"/>
    <col min="42" max="42" width="15.7109375" style="3" customWidth="1"/>
    <col min="43" max="43" width="27.8515625" style="3" customWidth="1"/>
    <col min="44" max="106" width="6.28125" style="3" customWidth="1"/>
    <col min="107" max="16384" width="9.140625" style="3" customWidth="1"/>
  </cols>
  <sheetData>
    <row r="1" spans="1:43" ht="17.25" thickBot="1" thickTop="1">
      <c r="A1" s="65"/>
      <c r="B1" s="134" t="s">
        <v>61</v>
      </c>
      <c r="C1" s="135"/>
      <c r="D1" s="136"/>
      <c r="E1" s="135"/>
      <c r="F1" s="135"/>
      <c r="G1" s="135"/>
      <c r="H1" s="135"/>
      <c r="I1" s="135"/>
      <c r="J1" s="135"/>
      <c r="K1" s="136"/>
      <c r="L1" s="136"/>
      <c r="M1" s="135"/>
      <c r="N1" s="136"/>
      <c r="O1" s="136"/>
      <c r="P1" s="136"/>
      <c r="Q1" s="135"/>
      <c r="R1" s="137"/>
      <c r="S1" s="131" t="s">
        <v>81</v>
      </c>
      <c r="T1" s="132"/>
      <c r="U1" s="132"/>
      <c r="V1" s="136"/>
      <c r="W1" s="132"/>
      <c r="X1" s="132"/>
      <c r="Y1" s="132"/>
      <c r="Z1" s="132"/>
      <c r="AA1" s="132"/>
      <c r="AB1" s="132"/>
      <c r="AC1" s="132"/>
      <c r="AD1" s="132"/>
      <c r="AE1" s="132"/>
      <c r="AF1" s="132"/>
      <c r="AG1" s="132"/>
      <c r="AH1" s="132"/>
      <c r="AI1" s="133"/>
      <c r="AJ1" s="227" t="s">
        <v>10</v>
      </c>
      <c r="AK1" s="228"/>
      <c r="AL1" s="228"/>
      <c r="AM1" s="228"/>
      <c r="AN1" s="228"/>
      <c r="AO1" s="228"/>
      <c r="AP1" s="228"/>
      <c r="AQ1" s="229"/>
    </row>
    <row r="2" spans="1:43" s="70" customFormat="1" ht="57.75" customHeight="1" thickBot="1" thickTop="1">
      <c r="A2" s="76" t="s">
        <v>63</v>
      </c>
      <c r="B2" s="138" t="s">
        <v>76</v>
      </c>
      <c r="C2" s="139" t="s">
        <v>75</v>
      </c>
      <c r="D2" s="139" t="s">
        <v>88</v>
      </c>
      <c r="E2" s="140" t="s">
        <v>77</v>
      </c>
      <c r="F2" s="141" t="s">
        <v>78</v>
      </c>
      <c r="G2" s="142" t="s">
        <v>74</v>
      </c>
      <c r="H2" s="143" t="s">
        <v>71</v>
      </c>
      <c r="I2" s="143" t="s">
        <v>150</v>
      </c>
      <c r="J2" s="143" t="s">
        <v>86</v>
      </c>
      <c r="K2" s="144" t="s">
        <v>34</v>
      </c>
      <c r="L2" s="138" t="s">
        <v>172</v>
      </c>
      <c r="M2" s="143" t="s">
        <v>79</v>
      </c>
      <c r="N2" s="130" t="s">
        <v>24</v>
      </c>
      <c r="O2" s="130" t="s">
        <v>25</v>
      </c>
      <c r="P2" s="138" t="s">
        <v>82</v>
      </c>
      <c r="Q2" s="143" t="s">
        <v>67</v>
      </c>
      <c r="R2" s="130" t="s">
        <v>11</v>
      </c>
      <c r="S2" s="78" t="s">
        <v>6</v>
      </c>
      <c r="T2" s="78" t="s">
        <v>170</v>
      </c>
      <c r="U2" s="145" t="s">
        <v>72</v>
      </c>
      <c r="V2" s="146" t="s">
        <v>80</v>
      </c>
      <c r="W2" s="77" t="s">
        <v>0</v>
      </c>
      <c r="X2" s="101" t="s">
        <v>26</v>
      </c>
      <c r="Y2" s="101" t="s">
        <v>85</v>
      </c>
      <c r="Z2" s="102" t="s">
        <v>84</v>
      </c>
      <c r="AA2" s="103" t="s">
        <v>62</v>
      </c>
      <c r="AB2" s="104" t="s">
        <v>66</v>
      </c>
      <c r="AC2" s="104" t="s">
        <v>36</v>
      </c>
      <c r="AD2" s="104" t="s">
        <v>37</v>
      </c>
      <c r="AE2" s="101" t="s">
        <v>65</v>
      </c>
      <c r="AF2" s="90" t="s">
        <v>83</v>
      </c>
      <c r="AG2" s="79" t="s">
        <v>35</v>
      </c>
      <c r="AH2" s="104" t="s">
        <v>45</v>
      </c>
      <c r="AI2" s="107" t="s">
        <v>42</v>
      </c>
      <c r="AJ2" s="82" t="s">
        <v>46</v>
      </c>
      <c r="AK2" s="82" t="s">
        <v>51</v>
      </c>
      <c r="AL2" s="81" t="s">
        <v>49</v>
      </c>
      <c r="AM2" s="81" t="s">
        <v>162</v>
      </c>
      <c r="AN2" s="80" t="s">
        <v>50</v>
      </c>
      <c r="AO2" s="126" t="s">
        <v>163</v>
      </c>
      <c r="AP2" s="126" t="s">
        <v>164</v>
      </c>
      <c r="AQ2" s="125" t="s">
        <v>165</v>
      </c>
    </row>
    <row r="3" spans="1:45" ht="191.25">
      <c r="A3" s="150">
        <v>1</v>
      </c>
      <c r="B3" s="73" t="s">
        <v>116</v>
      </c>
      <c r="C3" s="73"/>
      <c r="D3" s="73"/>
      <c r="E3" s="73"/>
      <c r="F3" s="73"/>
      <c r="G3" s="66"/>
      <c r="H3" s="66"/>
      <c r="I3" s="66"/>
      <c r="J3" s="66"/>
      <c r="K3" s="66" t="s">
        <v>235</v>
      </c>
      <c r="L3" s="66"/>
      <c r="M3" s="66"/>
      <c r="N3" s="66"/>
      <c r="O3" s="66"/>
      <c r="P3" s="66" t="s">
        <v>232</v>
      </c>
      <c r="Q3" s="66" t="s">
        <v>233</v>
      </c>
      <c r="R3" s="84"/>
      <c r="S3" s="67"/>
      <c r="T3" s="67"/>
      <c r="U3" s="67"/>
      <c r="V3" s="147"/>
      <c r="W3" s="17" t="s">
        <v>422</v>
      </c>
      <c r="X3" s="67" t="s">
        <v>15</v>
      </c>
      <c r="Y3" s="67" t="s">
        <v>449</v>
      </c>
      <c r="Z3" s="71"/>
      <c r="AA3" s="67"/>
      <c r="AB3" s="21">
        <v>26</v>
      </c>
      <c r="AC3" s="21">
        <v>0</v>
      </c>
      <c r="AD3" s="21">
        <v>0</v>
      </c>
      <c r="AE3" s="68"/>
      <c r="AF3" s="68"/>
      <c r="AG3" s="68"/>
      <c r="AH3" s="67" t="s">
        <v>7</v>
      </c>
      <c r="AI3" s="67"/>
      <c r="AJ3" s="83" t="s">
        <v>237</v>
      </c>
      <c r="AK3" s="83" t="s">
        <v>236</v>
      </c>
      <c r="AL3" s="86"/>
      <c r="AM3" s="86" t="s">
        <v>234</v>
      </c>
      <c r="AN3" s="69"/>
      <c r="AO3" s="116"/>
      <c r="AP3" s="116"/>
      <c r="AQ3" s="117"/>
      <c r="AS3" s="4"/>
    </row>
    <row r="4" spans="1:45" s="5" customFormat="1" ht="357">
      <c r="A4" s="150">
        <v>2</v>
      </c>
      <c r="B4" s="73" t="s">
        <v>116</v>
      </c>
      <c r="C4" s="74"/>
      <c r="D4" s="74"/>
      <c r="E4" s="74"/>
      <c r="F4" s="74"/>
      <c r="G4" s="18"/>
      <c r="H4" s="18"/>
      <c r="I4" s="18"/>
      <c r="J4" s="18"/>
      <c r="K4" s="18" t="s">
        <v>235</v>
      </c>
      <c r="L4" s="66"/>
      <c r="M4" s="18"/>
      <c r="N4" s="18"/>
      <c r="O4" s="18" t="s">
        <v>243</v>
      </c>
      <c r="P4" s="18" t="s">
        <v>241</v>
      </c>
      <c r="Q4" s="18" t="s">
        <v>233</v>
      </c>
      <c r="R4" s="85"/>
      <c r="S4" s="17"/>
      <c r="T4" s="67"/>
      <c r="U4" s="17"/>
      <c r="V4" s="148"/>
      <c r="W4" s="17" t="s">
        <v>422</v>
      </c>
      <c r="X4" s="17" t="s">
        <v>14</v>
      </c>
      <c r="Y4" s="17" t="s">
        <v>441</v>
      </c>
      <c r="Z4" s="72"/>
      <c r="AA4" s="17"/>
      <c r="AB4" s="21">
        <v>26</v>
      </c>
      <c r="AC4" s="21">
        <v>0</v>
      </c>
      <c r="AD4" s="21">
        <v>0</v>
      </c>
      <c r="AE4" s="21"/>
      <c r="AF4" s="21"/>
      <c r="AG4" s="21"/>
      <c r="AH4" s="17"/>
      <c r="AI4" s="17"/>
      <c r="AJ4" s="83" t="s">
        <v>245</v>
      </c>
      <c r="AK4" s="83" t="s">
        <v>244</v>
      </c>
      <c r="AL4" s="86"/>
      <c r="AM4" s="86" t="s">
        <v>242</v>
      </c>
      <c r="AN4" s="19"/>
      <c r="AO4" s="116"/>
      <c r="AP4" s="116"/>
      <c r="AQ4" s="117"/>
      <c r="AS4" s="4"/>
    </row>
    <row r="5" spans="1:45" s="5" customFormat="1" ht="38.25">
      <c r="A5" s="150">
        <v>3</v>
      </c>
      <c r="B5" s="73" t="s">
        <v>116</v>
      </c>
      <c r="C5" s="74"/>
      <c r="D5" s="74"/>
      <c r="E5" s="74"/>
      <c r="F5" s="74"/>
      <c r="G5" s="18"/>
      <c r="H5" s="18"/>
      <c r="I5" s="18"/>
      <c r="J5" s="18"/>
      <c r="K5" s="18" t="s">
        <v>235</v>
      </c>
      <c r="L5" s="66"/>
      <c r="M5" s="18"/>
      <c r="N5" s="18"/>
      <c r="O5" s="18"/>
      <c r="P5" s="18" t="s">
        <v>246</v>
      </c>
      <c r="Q5" s="18" t="s">
        <v>233</v>
      </c>
      <c r="R5" s="85"/>
      <c r="S5" s="17"/>
      <c r="T5" s="67"/>
      <c r="U5" s="17" t="s">
        <v>433</v>
      </c>
      <c r="V5" s="148"/>
      <c r="W5" s="17" t="s">
        <v>422</v>
      </c>
      <c r="X5" s="17" t="s">
        <v>12</v>
      </c>
      <c r="Y5" s="17" t="s">
        <v>432</v>
      </c>
      <c r="Z5" s="72"/>
      <c r="AA5" s="17"/>
      <c r="AB5" s="21"/>
      <c r="AC5" s="21"/>
      <c r="AD5" s="21"/>
      <c r="AE5" s="21"/>
      <c r="AF5" s="21"/>
      <c r="AG5" s="21"/>
      <c r="AH5" s="17" t="s">
        <v>9</v>
      </c>
      <c r="AI5" s="17"/>
      <c r="AJ5" s="83" t="s">
        <v>249</v>
      </c>
      <c r="AK5" s="83" t="s">
        <v>248</v>
      </c>
      <c r="AL5" s="86"/>
      <c r="AM5" s="86" t="s">
        <v>247</v>
      </c>
      <c r="AN5" s="19"/>
      <c r="AO5" s="116"/>
      <c r="AP5" s="116"/>
      <c r="AQ5" s="118"/>
      <c r="AS5" s="4"/>
    </row>
    <row r="6" spans="1:45" s="5" customFormat="1" ht="25.5">
      <c r="A6" s="150">
        <v>4</v>
      </c>
      <c r="B6" s="73" t="s">
        <v>116</v>
      </c>
      <c r="C6" s="74"/>
      <c r="D6" s="74"/>
      <c r="E6" s="74"/>
      <c r="F6" s="74"/>
      <c r="G6" s="18"/>
      <c r="H6" s="18"/>
      <c r="I6" s="18"/>
      <c r="J6" s="18"/>
      <c r="K6" s="18" t="s">
        <v>235</v>
      </c>
      <c r="L6" s="66"/>
      <c r="M6" s="18"/>
      <c r="N6" s="18"/>
      <c r="O6" s="18"/>
      <c r="P6" s="18" t="s">
        <v>255</v>
      </c>
      <c r="Q6" s="18" t="s">
        <v>233</v>
      </c>
      <c r="R6" s="85"/>
      <c r="S6" s="17"/>
      <c r="T6" s="67"/>
      <c r="U6" s="17" t="s">
        <v>419</v>
      </c>
      <c r="V6" s="148"/>
      <c r="W6" s="17" t="s">
        <v>422</v>
      </c>
      <c r="X6" s="67" t="s">
        <v>15</v>
      </c>
      <c r="Y6" s="17" t="s">
        <v>419</v>
      </c>
      <c r="Z6" s="72"/>
      <c r="AA6" s="17"/>
      <c r="AB6" s="21">
        <v>26</v>
      </c>
      <c r="AC6" s="21">
        <v>0</v>
      </c>
      <c r="AD6" s="21">
        <v>0</v>
      </c>
      <c r="AE6" s="21"/>
      <c r="AF6" s="21"/>
      <c r="AG6" s="21"/>
      <c r="AH6" s="17" t="s">
        <v>7</v>
      </c>
      <c r="AI6" s="17"/>
      <c r="AJ6" s="83" t="s">
        <v>257</v>
      </c>
      <c r="AK6" s="83" t="s">
        <v>236</v>
      </c>
      <c r="AL6" s="86"/>
      <c r="AM6" s="86" t="s">
        <v>256</v>
      </c>
      <c r="AN6" s="19"/>
      <c r="AO6" s="116"/>
      <c r="AP6" s="116"/>
      <c r="AQ6" s="118"/>
      <c r="AS6" s="4"/>
    </row>
    <row r="7" spans="1:45" s="5" customFormat="1" ht="25.5">
      <c r="A7" s="150">
        <v>5</v>
      </c>
      <c r="B7" s="73" t="s">
        <v>116</v>
      </c>
      <c r="C7" s="74"/>
      <c r="D7" s="74"/>
      <c r="E7" s="74"/>
      <c r="F7" s="74"/>
      <c r="G7" s="18"/>
      <c r="H7" s="18"/>
      <c r="I7" s="18"/>
      <c r="J7" s="18"/>
      <c r="K7" s="18" t="s">
        <v>235</v>
      </c>
      <c r="L7" s="66"/>
      <c r="M7" s="18"/>
      <c r="N7" s="18"/>
      <c r="O7" s="18"/>
      <c r="P7" s="18" t="s">
        <v>255</v>
      </c>
      <c r="Q7" s="18" t="s">
        <v>233</v>
      </c>
      <c r="R7" s="85"/>
      <c r="S7" s="17"/>
      <c r="T7" s="67"/>
      <c r="U7" s="17" t="s">
        <v>419</v>
      </c>
      <c r="V7" s="148"/>
      <c r="W7" s="17" t="s">
        <v>422</v>
      </c>
      <c r="X7" s="67" t="s">
        <v>15</v>
      </c>
      <c r="Y7" s="17" t="s">
        <v>419</v>
      </c>
      <c r="Z7" s="72"/>
      <c r="AA7" s="17"/>
      <c r="AB7" s="21">
        <v>26</v>
      </c>
      <c r="AC7" s="21">
        <v>0</v>
      </c>
      <c r="AD7" s="21">
        <v>0</v>
      </c>
      <c r="AE7" s="21"/>
      <c r="AF7" s="21"/>
      <c r="AG7" s="21"/>
      <c r="AH7" s="17" t="s">
        <v>7</v>
      </c>
      <c r="AI7" s="17"/>
      <c r="AJ7" s="83" t="s">
        <v>260</v>
      </c>
      <c r="AK7" s="83" t="s">
        <v>236</v>
      </c>
      <c r="AL7" s="86"/>
      <c r="AM7" s="86" t="s">
        <v>259</v>
      </c>
      <c r="AN7" s="19"/>
      <c r="AO7" s="116"/>
      <c r="AP7" s="116"/>
      <c r="AQ7" s="118"/>
      <c r="AS7" s="4"/>
    </row>
    <row r="8" spans="1:45" s="5" customFormat="1" ht="12.75">
      <c r="A8" s="150">
        <v>6</v>
      </c>
      <c r="B8" s="73" t="s">
        <v>116</v>
      </c>
      <c r="C8" s="74"/>
      <c r="D8" s="74" t="s">
        <v>261</v>
      </c>
      <c r="E8" s="74" t="s">
        <v>263</v>
      </c>
      <c r="F8" s="74" t="s">
        <v>266</v>
      </c>
      <c r="G8" s="18"/>
      <c r="H8" s="18"/>
      <c r="I8" s="18"/>
      <c r="J8" s="18"/>
      <c r="K8" s="18" t="s">
        <v>269</v>
      </c>
      <c r="L8" s="66"/>
      <c r="M8" s="18"/>
      <c r="N8" s="18" t="s">
        <v>270</v>
      </c>
      <c r="O8" s="18" t="s">
        <v>275</v>
      </c>
      <c r="P8" s="18" t="s">
        <v>280</v>
      </c>
      <c r="Q8" s="18" t="s">
        <v>285</v>
      </c>
      <c r="R8" s="85"/>
      <c r="S8" s="17"/>
      <c r="T8" s="67"/>
      <c r="U8" s="17"/>
      <c r="V8" s="148"/>
      <c r="W8" s="17" t="s">
        <v>437</v>
      </c>
      <c r="X8" s="17" t="s">
        <v>12</v>
      </c>
      <c r="Y8" s="17" t="s">
        <v>442</v>
      </c>
      <c r="Z8" s="72"/>
      <c r="AA8" s="17"/>
      <c r="AB8" s="21"/>
      <c r="AC8" s="21"/>
      <c r="AD8" s="21"/>
      <c r="AE8" s="21"/>
      <c r="AF8" s="21"/>
      <c r="AG8" s="21"/>
      <c r="AH8" s="17" t="s">
        <v>7</v>
      </c>
      <c r="AI8" s="17"/>
      <c r="AJ8" s="83" t="s">
        <v>286</v>
      </c>
      <c r="AK8" s="83" t="s">
        <v>253</v>
      </c>
      <c r="AL8" s="86"/>
      <c r="AM8" s="86"/>
      <c r="AN8" s="19"/>
      <c r="AO8" s="116"/>
      <c r="AP8" s="116"/>
      <c r="AQ8" s="117"/>
      <c r="AS8" s="4"/>
    </row>
    <row r="9" spans="1:45" s="5" customFormat="1" ht="25.5">
      <c r="A9" s="150">
        <v>7</v>
      </c>
      <c r="B9" s="73" t="s">
        <v>116</v>
      </c>
      <c r="C9" s="74"/>
      <c r="D9" s="74" t="s">
        <v>261</v>
      </c>
      <c r="E9" s="74" t="s">
        <v>263</v>
      </c>
      <c r="F9" s="74" t="s">
        <v>267</v>
      </c>
      <c r="G9" s="18"/>
      <c r="H9" s="18"/>
      <c r="I9" s="18"/>
      <c r="J9" s="18"/>
      <c r="K9" s="18" t="s">
        <v>269</v>
      </c>
      <c r="L9" s="66"/>
      <c r="M9" s="18"/>
      <c r="N9" s="18" t="s">
        <v>271</v>
      </c>
      <c r="O9" s="18" t="s">
        <v>276</v>
      </c>
      <c r="P9" s="18" t="s">
        <v>281</v>
      </c>
      <c r="Q9" s="18" t="s">
        <v>285</v>
      </c>
      <c r="R9" s="85"/>
      <c r="S9" s="17"/>
      <c r="T9" s="67"/>
      <c r="U9" s="17"/>
      <c r="V9" s="148"/>
      <c r="W9" s="17" t="s">
        <v>437</v>
      </c>
      <c r="X9" s="17" t="s">
        <v>12</v>
      </c>
      <c r="Y9" s="17" t="s">
        <v>442</v>
      </c>
      <c r="Z9" s="72"/>
      <c r="AA9" s="17"/>
      <c r="AB9" s="21"/>
      <c r="AC9" s="21"/>
      <c r="AD9" s="21"/>
      <c r="AE9" s="21"/>
      <c r="AF9" s="21"/>
      <c r="AG9" s="17"/>
      <c r="AH9" s="17" t="s">
        <v>7</v>
      </c>
      <c r="AI9" s="17"/>
      <c r="AJ9" s="83" t="s">
        <v>286</v>
      </c>
      <c r="AK9" s="83" t="s">
        <v>253</v>
      </c>
      <c r="AL9" s="86"/>
      <c r="AM9" s="86"/>
      <c r="AN9" s="19"/>
      <c r="AO9" s="116"/>
      <c r="AP9" s="116"/>
      <c r="AQ9" s="117"/>
      <c r="AS9" s="4"/>
    </row>
    <row r="10" spans="1:45" s="5" customFormat="1" ht="25.5">
      <c r="A10" s="150">
        <v>8</v>
      </c>
      <c r="B10" s="73" t="s">
        <v>116</v>
      </c>
      <c r="C10" s="74"/>
      <c r="D10" s="74" t="s">
        <v>261</v>
      </c>
      <c r="E10" s="74" t="s">
        <v>263</v>
      </c>
      <c r="F10" s="74" t="s">
        <v>265</v>
      </c>
      <c r="G10" s="18"/>
      <c r="H10" s="18"/>
      <c r="I10" s="18"/>
      <c r="J10" s="18"/>
      <c r="K10" s="18" t="s">
        <v>269</v>
      </c>
      <c r="L10" s="66"/>
      <c r="M10" s="18"/>
      <c r="N10" s="18" t="s">
        <v>272</v>
      </c>
      <c r="O10" s="18" t="s">
        <v>277</v>
      </c>
      <c r="P10" s="18" t="s">
        <v>282</v>
      </c>
      <c r="Q10" s="18" t="s">
        <v>285</v>
      </c>
      <c r="R10" s="85"/>
      <c r="S10" s="17"/>
      <c r="T10" s="67"/>
      <c r="U10" s="17"/>
      <c r="V10" s="148"/>
      <c r="W10" s="17" t="s">
        <v>437</v>
      </c>
      <c r="X10" s="17" t="s">
        <v>12</v>
      </c>
      <c r="Y10" s="17" t="s">
        <v>442</v>
      </c>
      <c r="Z10" s="72"/>
      <c r="AA10" s="17"/>
      <c r="AB10" s="21"/>
      <c r="AC10" s="21"/>
      <c r="AD10" s="21"/>
      <c r="AE10" s="21"/>
      <c r="AF10" s="21"/>
      <c r="AG10" s="21"/>
      <c r="AH10" s="17" t="s">
        <v>7</v>
      </c>
      <c r="AI10" s="17"/>
      <c r="AJ10" s="83" t="s">
        <v>286</v>
      </c>
      <c r="AK10" s="83" t="s">
        <v>253</v>
      </c>
      <c r="AL10" s="86"/>
      <c r="AM10" s="86"/>
      <c r="AN10" s="19"/>
      <c r="AO10" s="116"/>
      <c r="AP10" s="116"/>
      <c r="AQ10" s="117"/>
      <c r="AS10" s="4"/>
    </row>
    <row r="11" spans="1:45" s="5" customFormat="1" ht="178.5">
      <c r="A11" s="150">
        <v>9</v>
      </c>
      <c r="B11" s="73" t="s">
        <v>116</v>
      </c>
      <c r="C11" s="74"/>
      <c r="D11" s="74" t="s">
        <v>262</v>
      </c>
      <c r="E11" s="74" t="s">
        <v>264</v>
      </c>
      <c r="F11" s="74" t="s">
        <v>267</v>
      </c>
      <c r="G11" s="18"/>
      <c r="H11" s="18"/>
      <c r="I11" s="18"/>
      <c r="J11" s="18"/>
      <c r="K11" s="18" t="s">
        <v>269</v>
      </c>
      <c r="L11" s="66"/>
      <c r="M11" s="18"/>
      <c r="N11" s="18" t="s">
        <v>273</v>
      </c>
      <c r="O11" s="18" t="s">
        <v>278</v>
      </c>
      <c r="P11" s="18" t="s">
        <v>283</v>
      </c>
      <c r="Q11" s="18" t="s">
        <v>285</v>
      </c>
      <c r="R11" s="85"/>
      <c r="S11" s="17"/>
      <c r="T11" s="67"/>
      <c r="U11" s="17" t="s">
        <v>458</v>
      </c>
      <c r="V11" s="148"/>
      <c r="W11" s="17" t="s">
        <v>437</v>
      </c>
      <c r="X11" s="17" t="s">
        <v>13</v>
      </c>
      <c r="Y11" s="17" t="s">
        <v>459</v>
      </c>
      <c r="Z11" s="72"/>
      <c r="AA11" s="17"/>
      <c r="AB11" s="21"/>
      <c r="AC11" s="21"/>
      <c r="AD11" s="21"/>
      <c r="AE11" s="21"/>
      <c r="AF11" s="21"/>
      <c r="AG11" s="21"/>
      <c r="AH11" s="17" t="s">
        <v>7</v>
      </c>
      <c r="AI11" s="17"/>
      <c r="AJ11" s="83" t="s">
        <v>286</v>
      </c>
      <c r="AK11" s="83" t="s">
        <v>253</v>
      </c>
      <c r="AL11" s="86"/>
      <c r="AM11" s="86"/>
      <c r="AN11" s="19"/>
      <c r="AO11" s="116"/>
      <c r="AP11" s="116"/>
      <c r="AQ11" s="117"/>
      <c r="AS11" s="4"/>
    </row>
    <row r="12" spans="1:45" s="5" customFormat="1" ht="25.5">
      <c r="A12" s="150">
        <v>10</v>
      </c>
      <c r="B12" s="73" t="s">
        <v>116</v>
      </c>
      <c r="C12" s="74"/>
      <c r="D12" s="74" t="s">
        <v>262</v>
      </c>
      <c r="E12" s="74" t="s">
        <v>265</v>
      </c>
      <c r="F12" s="74" t="s">
        <v>268</v>
      </c>
      <c r="G12" s="18"/>
      <c r="H12" s="18"/>
      <c r="I12" s="18"/>
      <c r="J12" s="18"/>
      <c r="K12" s="18" t="s">
        <v>269</v>
      </c>
      <c r="L12" s="66"/>
      <c r="M12" s="18"/>
      <c r="N12" s="18" t="s">
        <v>274</v>
      </c>
      <c r="O12" s="18" t="s">
        <v>279</v>
      </c>
      <c r="P12" s="18" t="s">
        <v>284</v>
      </c>
      <c r="Q12" s="18" t="s">
        <v>285</v>
      </c>
      <c r="R12" s="85"/>
      <c r="S12" s="17"/>
      <c r="T12" s="67"/>
      <c r="U12" s="17"/>
      <c r="V12" s="148"/>
      <c r="W12" s="17" t="s">
        <v>437</v>
      </c>
      <c r="X12" s="17" t="s">
        <v>12</v>
      </c>
      <c r="Y12" s="17" t="s">
        <v>442</v>
      </c>
      <c r="Z12" s="72"/>
      <c r="AA12" s="17"/>
      <c r="AB12" s="21"/>
      <c r="AC12" s="21"/>
      <c r="AD12" s="21"/>
      <c r="AE12" s="21"/>
      <c r="AF12" s="21"/>
      <c r="AG12" s="21"/>
      <c r="AH12" s="17" t="s">
        <v>7</v>
      </c>
      <c r="AI12" s="17"/>
      <c r="AJ12" s="83" t="s">
        <v>286</v>
      </c>
      <c r="AK12" s="83" t="s">
        <v>253</v>
      </c>
      <c r="AL12" s="86"/>
      <c r="AM12" s="86"/>
      <c r="AN12" s="19"/>
      <c r="AO12" s="116"/>
      <c r="AP12" s="116"/>
      <c r="AQ12" s="117"/>
      <c r="AS12" s="4"/>
    </row>
    <row r="13" spans="1:45" s="5" customFormat="1" ht="153">
      <c r="A13" s="150">
        <v>11</v>
      </c>
      <c r="B13" s="73" t="s">
        <v>116</v>
      </c>
      <c r="C13" s="74" t="s">
        <v>287</v>
      </c>
      <c r="D13" s="74" t="s">
        <v>263</v>
      </c>
      <c r="E13" s="74" t="s">
        <v>288</v>
      </c>
      <c r="F13" s="74"/>
      <c r="G13" s="18"/>
      <c r="H13" s="18"/>
      <c r="I13" s="18"/>
      <c r="J13" s="18"/>
      <c r="K13" s="18" t="s">
        <v>289</v>
      </c>
      <c r="L13" s="66"/>
      <c r="M13" s="18"/>
      <c r="N13" s="18"/>
      <c r="O13" s="18"/>
      <c r="P13" s="18" t="s">
        <v>290</v>
      </c>
      <c r="Q13" s="18" t="s">
        <v>291</v>
      </c>
      <c r="R13" s="85" t="s">
        <v>7</v>
      </c>
      <c r="S13" s="17"/>
      <c r="T13" s="67"/>
      <c r="U13" s="17"/>
      <c r="V13" s="148"/>
      <c r="W13" s="17" t="s">
        <v>437</v>
      </c>
      <c r="X13" s="17" t="s">
        <v>17</v>
      </c>
      <c r="Y13" s="17" t="s">
        <v>447</v>
      </c>
      <c r="Z13" s="72"/>
      <c r="AA13" s="17"/>
      <c r="AB13" s="21"/>
      <c r="AC13" s="21"/>
      <c r="AD13" s="21"/>
      <c r="AE13" s="21"/>
      <c r="AF13" s="21"/>
      <c r="AG13" s="21"/>
      <c r="AH13" s="17" t="s">
        <v>9</v>
      </c>
      <c r="AI13" s="17"/>
      <c r="AJ13" s="83" t="s">
        <v>292</v>
      </c>
      <c r="AK13" s="83" t="s">
        <v>293</v>
      </c>
      <c r="AL13" s="86"/>
      <c r="AM13" s="86"/>
      <c r="AN13" s="19"/>
      <c r="AO13" s="116"/>
      <c r="AP13" s="116"/>
      <c r="AQ13" s="117"/>
      <c r="AS13" s="4"/>
    </row>
    <row r="14" spans="1:45" s="5" customFormat="1" ht="25.5">
      <c r="A14" s="150">
        <v>12</v>
      </c>
      <c r="B14" s="73" t="s">
        <v>116</v>
      </c>
      <c r="C14" s="74" t="s">
        <v>294</v>
      </c>
      <c r="D14" s="74" t="s">
        <v>261</v>
      </c>
      <c r="E14" s="74" t="s">
        <v>263</v>
      </c>
      <c r="F14" s="74" t="s">
        <v>267</v>
      </c>
      <c r="G14" s="18"/>
      <c r="H14" s="18"/>
      <c r="I14" s="18"/>
      <c r="J14" s="18"/>
      <c r="K14" s="18" t="s">
        <v>269</v>
      </c>
      <c r="L14" s="66"/>
      <c r="M14" s="18"/>
      <c r="N14" s="18" t="s">
        <v>304</v>
      </c>
      <c r="O14" s="18" t="s">
        <v>312</v>
      </c>
      <c r="P14" s="18"/>
      <c r="Q14" s="18"/>
      <c r="R14" s="85"/>
      <c r="S14" s="17"/>
      <c r="T14" s="67"/>
      <c r="U14" s="17"/>
      <c r="V14" s="148"/>
      <c r="W14" s="17" t="s">
        <v>437</v>
      </c>
      <c r="X14" s="17" t="s">
        <v>12</v>
      </c>
      <c r="Y14" s="17" t="s">
        <v>442</v>
      </c>
      <c r="Z14" s="72"/>
      <c r="AA14" s="17"/>
      <c r="AB14" s="21"/>
      <c r="AC14" s="21"/>
      <c r="AD14" s="21"/>
      <c r="AE14" s="21"/>
      <c r="AF14" s="21"/>
      <c r="AG14" s="21"/>
      <c r="AH14" s="17" t="s">
        <v>7</v>
      </c>
      <c r="AI14" s="17"/>
      <c r="AJ14" s="83" t="s">
        <v>251</v>
      </c>
      <c r="AK14" s="83" t="s">
        <v>323</v>
      </c>
      <c r="AL14" s="86"/>
      <c r="AM14" s="86"/>
      <c r="AN14" s="19"/>
      <c r="AO14" s="116"/>
      <c r="AP14" s="116"/>
      <c r="AQ14" s="117"/>
      <c r="AR14" s="4"/>
      <c r="AS14" s="4"/>
    </row>
    <row r="15" spans="1:45" s="5" customFormat="1" ht="25.5">
      <c r="A15" s="150">
        <v>13</v>
      </c>
      <c r="B15" s="73" t="s">
        <v>116</v>
      </c>
      <c r="C15" s="74" t="s">
        <v>294</v>
      </c>
      <c r="D15" s="74" t="s">
        <v>261</v>
      </c>
      <c r="E15" s="74" t="s">
        <v>263</v>
      </c>
      <c r="F15" s="74" t="s">
        <v>303</v>
      </c>
      <c r="G15" s="18"/>
      <c r="H15" s="18"/>
      <c r="I15" s="18"/>
      <c r="J15" s="18"/>
      <c r="K15" s="18" t="s">
        <v>269</v>
      </c>
      <c r="L15" s="66"/>
      <c r="M15" s="18"/>
      <c r="N15" s="18" t="s">
        <v>305</v>
      </c>
      <c r="O15" s="18" t="s">
        <v>313</v>
      </c>
      <c r="P15" s="18"/>
      <c r="Q15" s="18"/>
      <c r="R15" s="85"/>
      <c r="S15" s="17"/>
      <c r="T15" s="67"/>
      <c r="U15" s="17"/>
      <c r="V15" s="148"/>
      <c r="W15" s="17" t="s">
        <v>437</v>
      </c>
      <c r="X15" s="17" t="s">
        <v>12</v>
      </c>
      <c r="Y15" s="17" t="s">
        <v>442</v>
      </c>
      <c r="Z15" s="72"/>
      <c r="AA15" s="17"/>
      <c r="AB15" s="21"/>
      <c r="AC15" s="21"/>
      <c r="AD15" s="21"/>
      <c r="AE15" s="21"/>
      <c r="AF15" s="21"/>
      <c r="AG15" s="21"/>
      <c r="AH15" s="17" t="s">
        <v>7</v>
      </c>
      <c r="AI15" s="17"/>
      <c r="AJ15" s="83" t="s">
        <v>251</v>
      </c>
      <c r="AK15" s="83" t="s">
        <v>323</v>
      </c>
      <c r="AL15" s="86"/>
      <c r="AM15" s="86"/>
      <c r="AN15" s="19"/>
      <c r="AO15" s="116"/>
      <c r="AP15" s="116"/>
      <c r="AQ15" s="117"/>
      <c r="AR15" s="4"/>
      <c r="AS15" s="4"/>
    </row>
    <row r="16" spans="1:45" s="5" customFormat="1" ht="12.75">
      <c r="A16" s="150">
        <v>14</v>
      </c>
      <c r="B16" s="73" t="s">
        <v>116</v>
      </c>
      <c r="C16" s="74" t="s">
        <v>295</v>
      </c>
      <c r="D16" s="74"/>
      <c r="E16" s="74"/>
      <c r="F16" s="74"/>
      <c r="G16" s="18"/>
      <c r="H16" s="18"/>
      <c r="I16" s="18"/>
      <c r="J16" s="18"/>
      <c r="K16" s="18" t="s">
        <v>269</v>
      </c>
      <c r="L16" s="66"/>
      <c r="M16" s="18"/>
      <c r="N16" s="18" t="s">
        <v>306</v>
      </c>
      <c r="O16" s="18" t="s">
        <v>314</v>
      </c>
      <c r="P16" s="18"/>
      <c r="Q16" s="18"/>
      <c r="R16" s="85"/>
      <c r="S16" s="17"/>
      <c r="T16" s="67"/>
      <c r="U16" s="17"/>
      <c r="V16" s="148"/>
      <c r="W16" s="17" t="s">
        <v>437</v>
      </c>
      <c r="X16" s="17" t="s">
        <v>12</v>
      </c>
      <c r="Y16" s="17" t="s">
        <v>443</v>
      </c>
      <c r="Z16" s="72"/>
      <c r="AA16" s="17"/>
      <c r="AB16" s="21"/>
      <c r="AC16" s="21"/>
      <c r="AD16" s="21"/>
      <c r="AE16" s="21"/>
      <c r="AF16" s="21"/>
      <c r="AG16" s="21"/>
      <c r="AH16" s="17" t="s">
        <v>7</v>
      </c>
      <c r="AI16" s="17"/>
      <c r="AJ16" s="83" t="s">
        <v>251</v>
      </c>
      <c r="AK16" s="83" t="s">
        <v>323</v>
      </c>
      <c r="AL16" s="86"/>
      <c r="AM16" s="86"/>
      <c r="AN16" s="19"/>
      <c r="AO16" s="116"/>
      <c r="AP16" s="116"/>
      <c r="AQ16" s="117"/>
      <c r="AR16" s="4"/>
      <c r="AS16" s="4"/>
    </row>
    <row r="17" spans="1:44" s="5" customFormat="1" ht="25.5">
      <c r="A17" s="150">
        <v>15</v>
      </c>
      <c r="B17" s="73" t="s">
        <v>116</v>
      </c>
      <c r="C17" s="74" t="s">
        <v>296</v>
      </c>
      <c r="D17" s="74"/>
      <c r="E17" s="74"/>
      <c r="F17" s="74"/>
      <c r="G17" s="18"/>
      <c r="H17" s="18"/>
      <c r="I17" s="18"/>
      <c r="J17" s="18"/>
      <c r="K17" s="18" t="s">
        <v>269</v>
      </c>
      <c r="L17" s="66"/>
      <c r="M17" s="18"/>
      <c r="N17" s="18" t="s">
        <v>307</v>
      </c>
      <c r="O17" s="18" t="s">
        <v>315</v>
      </c>
      <c r="P17" s="18"/>
      <c r="Q17" s="18"/>
      <c r="R17" s="85"/>
      <c r="S17" s="17"/>
      <c r="T17" s="67"/>
      <c r="U17" s="17"/>
      <c r="V17" s="148"/>
      <c r="W17" s="17" t="s">
        <v>437</v>
      </c>
      <c r="X17" s="17" t="s">
        <v>12</v>
      </c>
      <c r="Y17" s="17" t="s">
        <v>444</v>
      </c>
      <c r="Z17" s="72"/>
      <c r="AA17" s="17"/>
      <c r="AB17" s="21"/>
      <c r="AC17" s="21"/>
      <c r="AD17" s="21"/>
      <c r="AE17" s="21"/>
      <c r="AF17" s="21"/>
      <c r="AG17" s="21"/>
      <c r="AH17" s="17" t="s">
        <v>7</v>
      </c>
      <c r="AI17" s="17"/>
      <c r="AJ17" s="83" t="s">
        <v>251</v>
      </c>
      <c r="AK17" s="83" t="s">
        <v>323</v>
      </c>
      <c r="AL17" s="86"/>
      <c r="AM17" s="86"/>
      <c r="AN17" s="19"/>
      <c r="AO17" s="116"/>
      <c r="AP17" s="116"/>
      <c r="AQ17" s="117"/>
      <c r="AR17" s="4"/>
    </row>
    <row r="18" spans="1:44" s="5" customFormat="1" ht="51">
      <c r="A18" s="150">
        <v>16</v>
      </c>
      <c r="B18" s="73" t="s">
        <v>116</v>
      </c>
      <c r="C18" s="74" t="s">
        <v>297</v>
      </c>
      <c r="D18" s="74"/>
      <c r="E18" s="74"/>
      <c r="F18" s="74"/>
      <c r="G18" s="18"/>
      <c r="H18" s="18"/>
      <c r="I18" s="18"/>
      <c r="J18" s="18"/>
      <c r="K18" s="18" t="s">
        <v>289</v>
      </c>
      <c r="L18" s="66"/>
      <c r="M18" s="18"/>
      <c r="N18" s="18" t="s">
        <v>455</v>
      </c>
      <c r="O18" s="18" t="s">
        <v>456</v>
      </c>
      <c r="P18" s="18" t="s">
        <v>320</v>
      </c>
      <c r="Q18" s="18"/>
      <c r="R18" s="85"/>
      <c r="S18" s="17"/>
      <c r="T18" s="67"/>
      <c r="U18" s="17"/>
      <c r="V18" s="148"/>
      <c r="W18" s="17" t="s">
        <v>437</v>
      </c>
      <c r="X18" s="17" t="s">
        <v>12</v>
      </c>
      <c r="Y18" s="17"/>
      <c r="Z18" s="72"/>
      <c r="AA18" s="17"/>
      <c r="AB18" s="21"/>
      <c r="AC18" s="21"/>
      <c r="AD18" s="21"/>
      <c r="AE18" s="21"/>
      <c r="AF18" s="21"/>
      <c r="AG18" s="21"/>
      <c r="AH18" s="17" t="s">
        <v>7</v>
      </c>
      <c r="AI18" s="17"/>
      <c r="AJ18" s="83" t="s">
        <v>251</v>
      </c>
      <c r="AK18" s="83" t="s">
        <v>323</v>
      </c>
      <c r="AL18" s="86"/>
      <c r="AM18" s="86"/>
      <c r="AN18" s="19"/>
      <c r="AO18" s="116"/>
      <c r="AP18" s="116"/>
      <c r="AQ18" s="117"/>
      <c r="AR18" s="4"/>
    </row>
    <row r="19" spans="1:44" s="5" customFormat="1" ht="12.75">
      <c r="A19" s="150">
        <v>17</v>
      </c>
      <c r="B19" s="73" t="s">
        <v>116</v>
      </c>
      <c r="C19" s="74" t="s">
        <v>298</v>
      </c>
      <c r="D19" s="74"/>
      <c r="E19" s="74"/>
      <c r="F19" s="74"/>
      <c r="G19" s="18"/>
      <c r="H19" s="18"/>
      <c r="I19" s="18"/>
      <c r="J19" s="18"/>
      <c r="K19" s="18" t="s">
        <v>289</v>
      </c>
      <c r="L19" s="66"/>
      <c r="M19" s="18"/>
      <c r="N19" s="18" t="s">
        <v>308</v>
      </c>
      <c r="O19" s="18" t="s">
        <v>316</v>
      </c>
      <c r="P19" s="18"/>
      <c r="Q19" s="18"/>
      <c r="R19" s="85"/>
      <c r="S19" s="17"/>
      <c r="T19" s="67"/>
      <c r="U19" s="17"/>
      <c r="V19" s="148"/>
      <c r="W19" s="17" t="s">
        <v>437</v>
      </c>
      <c r="X19" s="17" t="s">
        <v>14</v>
      </c>
      <c r="Y19" s="17"/>
      <c r="Z19" s="72"/>
      <c r="AA19" s="17"/>
      <c r="AB19" s="21"/>
      <c r="AC19" s="21"/>
      <c r="AD19" s="21"/>
      <c r="AE19" s="21"/>
      <c r="AF19" s="21"/>
      <c r="AG19" s="21"/>
      <c r="AH19" s="17" t="s">
        <v>9</v>
      </c>
      <c r="AI19" s="17"/>
      <c r="AJ19" s="83" t="s">
        <v>251</v>
      </c>
      <c r="AK19" s="83" t="s">
        <v>323</v>
      </c>
      <c r="AL19" s="86"/>
      <c r="AM19" s="86"/>
      <c r="AN19" s="19"/>
      <c r="AO19" s="116"/>
      <c r="AP19" s="116"/>
      <c r="AQ19" s="117"/>
      <c r="AR19" s="4"/>
    </row>
    <row r="20" spans="1:44" s="5" customFormat="1" ht="12.75">
      <c r="A20" s="150">
        <v>18</v>
      </c>
      <c r="B20" s="73" t="s">
        <v>116</v>
      </c>
      <c r="C20" s="74" t="s">
        <v>299</v>
      </c>
      <c r="D20" s="74"/>
      <c r="E20" s="74"/>
      <c r="F20" s="74"/>
      <c r="G20" s="18"/>
      <c r="H20" s="18"/>
      <c r="I20" s="18"/>
      <c r="J20" s="18"/>
      <c r="K20" s="18" t="s">
        <v>289</v>
      </c>
      <c r="L20" s="66"/>
      <c r="M20" s="18"/>
      <c r="N20" s="18" t="s">
        <v>309</v>
      </c>
      <c r="O20" s="18" t="s">
        <v>317</v>
      </c>
      <c r="P20" s="18"/>
      <c r="Q20" s="18"/>
      <c r="R20" s="85"/>
      <c r="S20" s="17"/>
      <c r="T20" s="67"/>
      <c r="U20" s="17"/>
      <c r="V20" s="148"/>
      <c r="W20" s="17" t="s">
        <v>437</v>
      </c>
      <c r="X20" s="17" t="s">
        <v>12</v>
      </c>
      <c r="Y20" s="17" t="s">
        <v>444</v>
      </c>
      <c r="Z20" s="72"/>
      <c r="AA20" s="17"/>
      <c r="AB20" s="21"/>
      <c r="AC20" s="21"/>
      <c r="AD20" s="21"/>
      <c r="AE20" s="21"/>
      <c r="AF20" s="21"/>
      <c r="AG20" s="21"/>
      <c r="AH20" s="17" t="s">
        <v>7</v>
      </c>
      <c r="AI20" s="17"/>
      <c r="AJ20" s="83" t="s">
        <v>251</v>
      </c>
      <c r="AK20" s="83" t="s">
        <v>323</v>
      </c>
      <c r="AL20" s="86"/>
      <c r="AM20" s="86"/>
      <c r="AN20" s="19"/>
      <c r="AO20" s="116"/>
      <c r="AP20" s="116"/>
      <c r="AQ20" s="117"/>
      <c r="AR20" s="4"/>
    </row>
    <row r="21" spans="1:44" s="5" customFormat="1" ht="25.5">
      <c r="A21" s="150">
        <v>19</v>
      </c>
      <c r="B21" s="73" t="s">
        <v>116</v>
      </c>
      <c r="C21" s="74" t="s">
        <v>300</v>
      </c>
      <c r="D21" s="74"/>
      <c r="E21" s="74"/>
      <c r="F21" s="74"/>
      <c r="G21" s="18"/>
      <c r="H21" s="18"/>
      <c r="I21" s="18"/>
      <c r="J21" s="18"/>
      <c r="K21" s="18" t="s">
        <v>289</v>
      </c>
      <c r="L21" s="66"/>
      <c r="M21" s="18"/>
      <c r="N21" s="18" t="s">
        <v>310</v>
      </c>
      <c r="O21" s="18" t="s">
        <v>318</v>
      </c>
      <c r="P21" s="18" t="s">
        <v>321</v>
      </c>
      <c r="Q21" s="18"/>
      <c r="R21" s="85"/>
      <c r="S21" s="17"/>
      <c r="T21" s="67"/>
      <c r="U21" s="17"/>
      <c r="V21" s="148"/>
      <c r="W21" s="17" t="s">
        <v>437</v>
      </c>
      <c r="X21" s="17" t="s">
        <v>12</v>
      </c>
      <c r="Y21" s="17" t="s">
        <v>444</v>
      </c>
      <c r="Z21" s="72"/>
      <c r="AA21" s="17"/>
      <c r="AB21" s="21"/>
      <c r="AC21" s="21"/>
      <c r="AD21" s="21"/>
      <c r="AE21" s="21"/>
      <c r="AF21" s="21"/>
      <c r="AG21" s="21"/>
      <c r="AH21" s="17" t="s">
        <v>7</v>
      </c>
      <c r="AI21" s="17"/>
      <c r="AJ21" s="83" t="s">
        <v>251</v>
      </c>
      <c r="AK21" s="83" t="s">
        <v>323</v>
      </c>
      <c r="AL21" s="86"/>
      <c r="AM21" s="86"/>
      <c r="AN21" s="19"/>
      <c r="AO21" s="116"/>
      <c r="AP21" s="116"/>
      <c r="AQ21" s="117"/>
      <c r="AR21" s="4"/>
    </row>
    <row r="22" spans="1:44" s="5" customFormat="1" ht="102">
      <c r="A22" s="150">
        <v>20</v>
      </c>
      <c r="B22" s="73" t="s">
        <v>116</v>
      </c>
      <c r="C22" s="74" t="s">
        <v>301</v>
      </c>
      <c r="D22" s="74"/>
      <c r="E22" s="74"/>
      <c r="F22" s="74"/>
      <c r="G22" s="18"/>
      <c r="H22" s="18"/>
      <c r="I22" s="18"/>
      <c r="J22" s="18"/>
      <c r="K22" s="18" t="s">
        <v>289</v>
      </c>
      <c r="L22" s="66"/>
      <c r="M22" s="18"/>
      <c r="N22" s="18"/>
      <c r="O22" s="18"/>
      <c r="P22" s="18" t="s">
        <v>322</v>
      </c>
      <c r="Q22" s="18"/>
      <c r="R22" s="85"/>
      <c r="S22" s="17"/>
      <c r="T22" s="67"/>
      <c r="U22" s="17" t="s">
        <v>445</v>
      </c>
      <c r="V22" s="148"/>
      <c r="W22" s="17" t="s">
        <v>437</v>
      </c>
      <c r="X22" s="17" t="s">
        <v>16</v>
      </c>
      <c r="Y22" s="17" t="s">
        <v>460</v>
      </c>
      <c r="Z22" s="72"/>
      <c r="AA22" s="17"/>
      <c r="AB22" s="21"/>
      <c r="AC22" s="21"/>
      <c r="AD22" s="21"/>
      <c r="AE22" s="21"/>
      <c r="AF22" s="21"/>
      <c r="AG22" s="21"/>
      <c r="AH22" s="17" t="s">
        <v>9</v>
      </c>
      <c r="AI22" s="17"/>
      <c r="AJ22" s="83" t="s">
        <v>251</v>
      </c>
      <c r="AK22" s="83" t="s">
        <v>323</v>
      </c>
      <c r="AL22" s="86"/>
      <c r="AM22" s="86"/>
      <c r="AN22" s="19"/>
      <c r="AO22" s="116"/>
      <c r="AP22" s="116"/>
      <c r="AQ22" s="117"/>
      <c r="AR22" s="4"/>
    </row>
    <row r="23" spans="1:44" s="5" customFormat="1" ht="12.75">
      <c r="A23" s="150">
        <v>21</v>
      </c>
      <c r="B23" s="73" t="s">
        <v>116</v>
      </c>
      <c r="C23" s="74" t="s">
        <v>302</v>
      </c>
      <c r="D23" s="74"/>
      <c r="E23" s="74"/>
      <c r="F23" s="74"/>
      <c r="G23" s="18"/>
      <c r="H23" s="18"/>
      <c r="I23" s="18"/>
      <c r="J23" s="18"/>
      <c r="K23" s="18" t="s">
        <v>269</v>
      </c>
      <c r="L23" s="66"/>
      <c r="M23" s="18"/>
      <c r="N23" s="18" t="s">
        <v>311</v>
      </c>
      <c r="O23" s="18" t="s">
        <v>319</v>
      </c>
      <c r="P23" s="18"/>
      <c r="Q23" s="18"/>
      <c r="R23" s="85"/>
      <c r="S23" s="17"/>
      <c r="T23" s="67"/>
      <c r="U23" s="17"/>
      <c r="V23" s="148"/>
      <c r="W23" s="17" t="s">
        <v>437</v>
      </c>
      <c r="X23" s="17" t="s">
        <v>12</v>
      </c>
      <c r="Y23" s="17" t="s">
        <v>442</v>
      </c>
      <c r="Z23" s="72"/>
      <c r="AA23" s="17"/>
      <c r="AB23" s="21"/>
      <c r="AC23" s="21"/>
      <c r="AD23" s="21"/>
      <c r="AE23" s="21"/>
      <c r="AF23" s="21"/>
      <c r="AG23" s="21"/>
      <c r="AH23" s="17" t="s">
        <v>7</v>
      </c>
      <c r="AI23" s="17"/>
      <c r="AJ23" s="83" t="s">
        <v>251</v>
      </c>
      <c r="AK23" s="83" t="s">
        <v>323</v>
      </c>
      <c r="AL23" s="86"/>
      <c r="AM23" s="86"/>
      <c r="AN23" s="19"/>
      <c r="AO23" s="116"/>
      <c r="AP23" s="116"/>
      <c r="AQ23" s="117"/>
      <c r="AR23" s="4"/>
    </row>
    <row r="24" spans="1:43" s="5" customFormat="1" ht="102">
      <c r="A24" s="150">
        <v>22</v>
      </c>
      <c r="B24" s="73" t="s">
        <v>116</v>
      </c>
      <c r="C24" s="74" t="s">
        <v>287</v>
      </c>
      <c r="D24" s="74" t="s">
        <v>325</v>
      </c>
      <c r="E24" s="74" t="s">
        <v>329</v>
      </c>
      <c r="F24" s="74"/>
      <c r="G24" s="18"/>
      <c r="H24" s="18"/>
      <c r="I24" s="18"/>
      <c r="J24" s="18"/>
      <c r="K24" s="18" t="s">
        <v>289</v>
      </c>
      <c r="L24" s="66"/>
      <c r="M24" s="18"/>
      <c r="N24" s="18"/>
      <c r="O24" s="18"/>
      <c r="P24" s="18" t="s">
        <v>363</v>
      </c>
      <c r="Q24" s="18" t="s">
        <v>381</v>
      </c>
      <c r="R24" s="85"/>
      <c r="S24" s="17"/>
      <c r="T24" s="67"/>
      <c r="U24" s="17"/>
      <c r="V24" s="148"/>
      <c r="W24" s="17" t="s">
        <v>437</v>
      </c>
      <c r="X24" s="17" t="s">
        <v>12</v>
      </c>
      <c r="Y24" s="17" t="s">
        <v>461</v>
      </c>
      <c r="Z24" s="72"/>
      <c r="AA24" s="17"/>
      <c r="AB24" s="21"/>
      <c r="AC24" s="21"/>
      <c r="AD24" s="21"/>
      <c r="AE24" s="21"/>
      <c r="AF24" s="21"/>
      <c r="AG24" s="21"/>
      <c r="AH24" s="17" t="s">
        <v>7</v>
      </c>
      <c r="AI24" s="17"/>
      <c r="AJ24" s="83" t="s">
        <v>240</v>
      </c>
      <c r="AK24" s="83" t="s">
        <v>239</v>
      </c>
      <c r="AL24" s="86"/>
      <c r="AM24" s="86"/>
      <c r="AN24" s="19"/>
      <c r="AO24" s="116"/>
      <c r="AP24" s="116"/>
      <c r="AQ24" s="117"/>
    </row>
    <row r="25" spans="1:43" s="5" customFormat="1" ht="12.75">
      <c r="A25" s="150">
        <v>23</v>
      </c>
      <c r="B25" s="73" t="s">
        <v>116</v>
      </c>
      <c r="C25" s="74"/>
      <c r="D25" s="74"/>
      <c r="E25" s="74" t="s">
        <v>330</v>
      </c>
      <c r="F25" s="74" t="s">
        <v>340</v>
      </c>
      <c r="G25" s="18"/>
      <c r="H25" s="18"/>
      <c r="I25" s="18"/>
      <c r="J25" s="18"/>
      <c r="K25" s="18" t="s">
        <v>238</v>
      </c>
      <c r="L25" s="66"/>
      <c r="M25" s="18"/>
      <c r="N25" s="18"/>
      <c r="O25" s="18"/>
      <c r="P25" s="18" t="s">
        <v>364</v>
      </c>
      <c r="Q25" s="18"/>
      <c r="R25" s="85"/>
      <c r="S25" s="17"/>
      <c r="T25" s="67"/>
      <c r="U25" s="17"/>
      <c r="V25" s="148"/>
      <c r="W25" s="17" t="s">
        <v>437</v>
      </c>
      <c r="X25" s="17" t="s">
        <v>12</v>
      </c>
      <c r="Y25" s="17"/>
      <c r="Z25" s="72"/>
      <c r="AA25" s="17"/>
      <c r="AB25" s="21"/>
      <c r="AC25" s="21"/>
      <c r="AD25" s="21"/>
      <c r="AE25" s="21"/>
      <c r="AF25" s="21"/>
      <c r="AG25" s="21"/>
      <c r="AH25" s="17" t="s">
        <v>7</v>
      </c>
      <c r="AI25" s="17"/>
      <c r="AJ25" s="83" t="s">
        <v>240</v>
      </c>
      <c r="AK25" s="83" t="s">
        <v>239</v>
      </c>
      <c r="AL25" s="86"/>
      <c r="AM25" s="86"/>
      <c r="AN25" s="19"/>
      <c r="AO25" s="116"/>
      <c r="AP25" s="116"/>
      <c r="AQ25" s="117"/>
    </row>
    <row r="26" spans="1:43" s="5" customFormat="1" ht="25.5">
      <c r="A26" s="150">
        <v>24</v>
      </c>
      <c r="B26" s="73" t="s">
        <v>116</v>
      </c>
      <c r="C26" s="74" t="s">
        <v>89</v>
      </c>
      <c r="D26" s="74"/>
      <c r="E26" s="74"/>
      <c r="F26" s="74"/>
      <c r="G26" s="18"/>
      <c r="H26" s="18"/>
      <c r="I26" s="18"/>
      <c r="J26" s="18"/>
      <c r="K26" s="18" t="s">
        <v>289</v>
      </c>
      <c r="L26" s="66"/>
      <c r="M26" s="18"/>
      <c r="N26" s="18"/>
      <c r="O26" s="18"/>
      <c r="P26" s="18" t="s">
        <v>365</v>
      </c>
      <c r="Q26" s="18"/>
      <c r="R26" s="85"/>
      <c r="S26" s="17"/>
      <c r="T26" s="67"/>
      <c r="U26" s="17"/>
      <c r="V26" s="148"/>
      <c r="W26" s="17" t="s">
        <v>437</v>
      </c>
      <c r="X26" s="17" t="s">
        <v>12</v>
      </c>
      <c r="Y26" s="17" t="s">
        <v>462</v>
      </c>
      <c r="Z26" s="72"/>
      <c r="AA26" s="17"/>
      <c r="AB26" s="21"/>
      <c r="AC26" s="21"/>
      <c r="AD26" s="21"/>
      <c r="AE26" s="21"/>
      <c r="AF26" s="21"/>
      <c r="AG26" s="21"/>
      <c r="AH26" s="17" t="s">
        <v>9</v>
      </c>
      <c r="AI26" s="17"/>
      <c r="AJ26" s="83" t="s">
        <v>240</v>
      </c>
      <c r="AK26" s="83" t="s">
        <v>239</v>
      </c>
      <c r="AL26" s="86"/>
      <c r="AM26" s="86"/>
      <c r="AN26" s="19"/>
      <c r="AO26" s="116"/>
      <c r="AP26" s="116"/>
      <c r="AQ26" s="117"/>
    </row>
    <row r="27" spans="1:44" s="5" customFormat="1" ht="38.25">
      <c r="A27" s="150">
        <v>25</v>
      </c>
      <c r="B27" s="73" t="s">
        <v>116</v>
      </c>
      <c r="C27" s="74"/>
      <c r="D27" s="74"/>
      <c r="E27" s="74" t="s">
        <v>330</v>
      </c>
      <c r="F27" s="74" t="s">
        <v>332</v>
      </c>
      <c r="G27" s="18"/>
      <c r="H27" s="18"/>
      <c r="I27" s="18"/>
      <c r="J27" s="18"/>
      <c r="K27" s="18" t="s">
        <v>289</v>
      </c>
      <c r="L27" s="66"/>
      <c r="M27" s="18"/>
      <c r="N27" s="18" t="s">
        <v>345</v>
      </c>
      <c r="O27" s="18" t="s">
        <v>358</v>
      </c>
      <c r="P27" s="18" t="s">
        <v>366</v>
      </c>
      <c r="Q27" s="18"/>
      <c r="R27" s="85"/>
      <c r="S27" s="17"/>
      <c r="T27" s="67"/>
      <c r="U27" s="17"/>
      <c r="V27" s="148"/>
      <c r="W27" s="17" t="s">
        <v>437</v>
      </c>
      <c r="X27" s="17" t="s">
        <v>12</v>
      </c>
      <c r="Y27" s="17"/>
      <c r="Z27" s="72"/>
      <c r="AA27" s="17"/>
      <c r="AB27" s="21"/>
      <c r="AC27" s="21"/>
      <c r="AD27" s="21"/>
      <c r="AE27" s="21"/>
      <c r="AF27" s="21"/>
      <c r="AG27" s="21"/>
      <c r="AH27" s="17" t="s">
        <v>7</v>
      </c>
      <c r="AI27" s="17"/>
      <c r="AJ27" s="83" t="s">
        <v>240</v>
      </c>
      <c r="AK27" s="83" t="s">
        <v>239</v>
      </c>
      <c r="AL27" s="86"/>
      <c r="AM27" s="86"/>
      <c r="AN27" s="19"/>
      <c r="AO27" s="116"/>
      <c r="AP27" s="116"/>
      <c r="AQ27" s="117"/>
      <c r="AR27" s="4"/>
    </row>
    <row r="28" spans="1:44" s="5" customFormat="1" ht="38.25">
      <c r="A28" s="150">
        <v>26</v>
      </c>
      <c r="B28" s="73" t="s">
        <v>116</v>
      </c>
      <c r="C28" s="74"/>
      <c r="D28" s="74"/>
      <c r="E28" s="74" t="s">
        <v>331</v>
      </c>
      <c r="F28" s="74" t="s">
        <v>303</v>
      </c>
      <c r="G28" s="18"/>
      <c r="H28" s="18"/>
      <c r="I28" s="18"/>
      <c r="J28" s="18"/>
      <c r="K28" s="18" t="s">
        <v>289</v>
      </c>
      <c r="L28" s="66"/>
      <c r="M28" s="18"/>
      <c r="N28" s="18" t="s">
        <v>346</v>
      </c>
      <c r="O28" s="18"/>
      <c r="P28" s="18" t="s">
        <v>367</v>
      </c>
      <c r="Q28" s="18"/>
      <c r="R28" s="85"/>
      <c r="S28" s="17"/>
      <c r="T28" s="67"/>
      <c r="U28" s="17"/>
      <c r="V28" s="148"/>
      <c r="W28" s="17" t="s">
        <v>437</v>
      </c>
      <c r="X28" s="17" t="s">
        <v>13</v>
      </c>
      <c r="Y28" s="17" t="s">
        <v>471</v>
      </c>
      <c r="Z28" s="72"/>
      <c r="AA28" s="17"/>
      <c r="AB28" s="21"/>
      <c r="AC28" s="21"/>
      <c r="AD28" s="21"/>
      <c r="AE28" s="21"/>
      <c r="AF28" s="21"/>
      <c r="AG28" s="21"/>
      <c r="AH28" s="17" t="s">
        <v>9</v>
      </c>
      <c r="AI28" s="17"/>
      <c r="AJ28" s="83" t="s">
        <v>240</v>
      </c>
      <c r="AK28" s="83" t="s">
        <v>239</v>
      </c>
      <c r="AL28" s="86"/>
      <c r="AM28" s="86"/>
      <c r="AN28" s="19"/>
      <c r="AO28" s="116"/>
      <c r="AP28" s="116"/>
      <c r="AQ28" s="117"/>
      <c r="AR28" s="4"/>
    </row>
    <row r="29" spans="1:43" s="5" customFormat="1" ht="51">
      <c r="A29" s="150">
        <v>27</v>
      </c>
      <c r="B29" s="73" t="s">
        <v>116</v>
      </c>
      <c r="C29" s="74"/>
      <c r="D29" s="74"/>
      <c r="E29" s="74" t="s">
        <v>331</v>
      </c>
      <c r="F29" s="74" t="s">
        <v>303</v>
      </c>
      <c r="G29" s="18"/>
      <c r="H29" s="18"/>
      <c r="I29" s="18"/>
      <c r="J29" s="18"/>
      <c r="K29" s="18" t="s">
        <v>289</v>
      </c>
      <c r="L29" s="66"/>
      <c r="M29" s="18"/>
      <c r="N29" s="18" t="s">
        <v>347</v>
      </c>
      <c r="O29" s="18"/>
      <c r="P29" s="18" t="s">
        <v>367</v>
      </c>
      <c r="Q29" s="18"/>
      <c r="R29" s="85"/>
      <c r="S29" s="17"/>
      <c r="T29" s="67"/>
      <c r="U29" s="17"/>
      <c r="V29" s="148"/>
      <c r="W29" s="17" t="s">
        <v>437</v>
      </c>
      <c r="X29" s="17" t="s">
        <v>13</v>
      </c>
      <c r="Y29" s="17" t="s">
        <v>471</v>
      </c>
      <c r="Z29" s="72"/>
      <c r="AA29" s="17"/>
      <c r="AB29" s="21"/>
      <c r="AC29" s="21"/>
      <c r="AD29" s="21"/>
      <c r="AE29" s="21"/>
      <c r="AF29" s="21"/>
      <c r="AG29" s="21"/>
      <c r="AH29" s="17" t="s">
        <v>9</v>
      </c>
      <c r="AI29" s="17"/>
      <c r="AJ29" s="83" t="s">
        <v>240</v>
      </c>
      <c r="AK29" s="83" t="s">
        <v>239</v>
      </c>
      <c r="AL29" s="86"/>
      <c r="AM29" s="86"/>
      <c r="AN29" s="19"/>
      <c r="AO29" s="116"/>
      <c r="AP29" s="116"/>
      <c r="AQ29" s="117"/>
    </row>
    <row r="30" spans="1:43" s="5" customFormat="1" ht="12.75">
      <c r="A30" s="150">
        <v>28</v>
      </c>
      <c r="B30" s="73" t="s">
        <v>116</v>
      </c>
      <c r="C30" s="74"/>
      <c r="D30" s="74"/>
      <c r="E30" s="74" t="s">
        <v>332</v>
      </c>
      <c r="F30" s="74" t="s">
        <v>341</v>
      </c>
      <c r="G30" s="18"/>
      <c r="H30" s="18"/>
      <c r="I30" s="18"/>
      <c r="J30" s="18"/>
      <c r="K30" s="18" t="s">
        <v>238</v>
      </c>
      <c r="L30" s="66"/>
      <c r="M30" s="18"/>
      <c r="N30" s="18" t="s">
        <v>348</v>
      </c>
      <c r="O30" s="18"/>
      <c r="P30" s="18" t="s">
        <v>368</v>
      </c>
      <c r="Q30" s="18"/>
      <c r="R30" s="85"/>
      <c r="S30" s="17"/>
      <c r="T30" s="67"/>
      <c r="U30" s="17"/>
      <c r="V30" s="148"/>
      <c r="W30" s="17" t="s">
        <v>437</v>
      </c>
      <c r="X30" s="17" t="s">
        <v>13</v>
      </c>
      <c r="Y30" s="17" t="s">
        <v>463</v>
      </c>
      <c r="Z30" s="72"/>
      <c r="AA30" s="17"/>
      <c r="AB30" s="21"/>
      <c r="AC30" s="21"/>
      <c r="AD30" s="21"/>
      <c r="AE30" s="21"/>
      <c r="AF30" s="21"/>
      <c r="AG30" s="21"/>
      <c r="AH30" s="17" t="s">
        <v>7</v>
      </c>
      <c r="AI30" s="17"/>
      <c r="AJ30" s="83" t="s">
        <v>240</v>
      </c>
      <c r="AK30" s="83" t="s">
        <v>239</v>
      </c>
      <c r="AL30" s="86"/>
      <c r="AM30" s="86"/>
      <c r="AN30" s="19"/>
      <c r="AO30" s="116"/>
      <c r="AP30" s="116"/>
      <c r="AQ30" s="117"/>
    </row>
    <row r="31" spans="1:43" s="5" customFormat="1" ht="63.75">
      <c r="A31" s="150">
        <v>29</v>
      </c>
      <c r="B31" s="73" t="s">
        <v>116</v>
      </c>
      <c r="C31" s="74"/>
      <c r="D31" s="74"/>
      <c r="E31" s="74" t="s">
        <v>333</v>
      </c>
      <c r="F31" s="74" t="s">
        <v>342</v>
      </c>
      <c r="G31" s="18"/>
      <c r="H31" s="18"/>
      <c r="I31" s="18"/>
      <c r="J31" s="18"/>
      <c r="K31" s="18" t="s">
        <v>289</v>
      </c>
      <c r="L31" s="66"/>
      <c r="M31" s="18"/>
      <c r="N31" s="18" t="s">
        <v>349</v>
      </c>
      <c r="O31" s="18"/>
      <c r="P31" s="18" t="s">
        <v>369</v>
      </c>
      <c r="Q31" s="18"/>
      <c r="R31" s="85"/>
      <c r="S31" s="17"/>
      <c r="T31" s="67"/>
      <c r="U31" s="17"/>
      <c r="V31" s="148"/>
      <c r="W31" s="17" t="s">
        <v>437</v>
      </c>
      <c r="X31" s="17" t="s">
        <v>12</v>
      </c>
      <c r="Y31" s="17"/>
      <c r="Z31" s="72"/>
      <c r="AA31" s="17"/>
      <c r="AB31" s="21"/>
      <c r="AC31" s="21"/>
      <c r="AD31" s="21"/>
      <c r="AE31" s="21"/>
      <c r="AF31" s="21"/>
      <c r="AG31" s="21"/>
      <c r="AH31" s="17" t="s">
        <v>9</v>
      </c>
      <c r="AI31" s="17"/>
      <c r="AJ31" s="83" t="s">
        <v>240</v>
      </c>
      <c r="AK31" s="83" t="s">
        <v>239</v>
      </c>
      <c r="AL31" s="86"/>
      <c r="AM31" s="86"/>
      <c r="AN31" s="19"/>
      <c r="AO31" s="116"/>
      <c r="AP31" s="116"/>
      <c r="AQ31" s="117"/>
    </row>
    <row r="32" spans="1:43" s="5" customFormat="1" ht="51">
      <c r="A32" s="150">
        <v>30</v>
      </c>
      <c r="B32" s="73" t="s">
        <v>116</v>
      </c>
      <c r="C32" s="74" t="s">
        <v>324</v>
      </c>
      <c r="D32" s="74"/>
      <c r="E32" s="74"/>
      <c r="F32" s="74"/>
      <c r="G32" s="18"/>
      <c r="H32" s="18"/>
      <c r="I32" s="18"/>
      <c r="J32" s="18"/>
      <c r="K32" s="18" t="s">
        <v>238</v>
      </c>
      <c r="L32" s="66"/>
      <c r="M32" s="18"/>
      <c r="N32" s="18"/>
      <c r="O32" s="18"/>
      <c r="P32" s="18" t="s">
        <v>370</v>
      </c>
      <c r="Q32" s="18"/>
      <c r="R32" s="85"/>
      <c r="S32" s="17"/>
      <c r="T32" s="67"/>
      <c r="U32" s="17"/>
      <c r="V32" s="148"/>
      <c r="W32" s="17" t="s">
        <v>437</v>
      </c>
      <c r="X32" s="17" t="s">
        <v>13</v>
      </c>
      <c r="Y32" s="17" t="s">
        <v>464</v>
      </c>
      <c r="Z32" s="72"/>
      <c r="AA32" s="17"/>
      <c r="AB32" s="21"/>
      <c r="AC32" s="21"/>
      <c r="AD32" s="21"/>
      <c r="AE32" s="21"/>
      <c r="AF32" s="21"/>
      <c r="AG32" s="21"/>
      <c r="AH32" s="17" t="s">
        <v>9</v>
      </c>
      <c r="AI32" s="17"/>
      <c r="AJ32" s="83" t="s">
        <v>240</v>
      </c>
      <c r="AK32" s="83" t="s">
        <v>239</v>
      </c>
      <c r="AL32" s="86"/>
      <c r="AM32" s="86"/>
      <c r="AN32" s="19"/>
      <c r="AO32" s="116"/>
      <c r="AP32" s="116"/>
      <c r="AQ32" s="117"/>
    </row>
    <row r="33" spans="1:43" s="5" customFormat="1" ht="25.5">
      <c r="A33" s="150">
        <v>31</v>
      </c>
      <c r="B33" s="73" t="s">
        <v>116</v>
      </c>
      <c r="C33" s="74"/>
      <c r="D33" s="74"/>
      <c r="E33" s="74" t="s">
        <v>334</v>
      </c>
      <c r="F33" s="74" t="s">
        <v>330</v>
      </c>
      <c r="G33" s="18"/>
      <c r="H33" s="18"/>
      <c r="I33" s="18"/>
      <c r="J33" s="18"/>
      <c r="K33" s="18" t="s">
        <v>289</v>
      </c>
      <c r="L33" s="66"/>
      <c r="M33" s="18"/>
      <c r="N33" s="18" t="s">
        <v>350</v>
      </c>
      <c r="O33" s="18" t="s">
        <v>359</v>
      </c>
      <c r="P33" s="18" t="s">
        <v>371</v>
      </c>
      <c r="Q33" s="18"/>
      <c r="R33" s="85"/>
      <c r="S33" s="17"/>
      <c r="T33" s="67"/>
      <c r="U33" s="17"/>
      <c r="V33" s="148"/>
      <c r="W33" s="17" t="s">
        <v>437</v>
      </c>
      <c r="X33" s="17" t="s">
        <v>12</v>
      </c>
      <c r="Y33" s="17"/>
      <c r="Z33" s="72"/>
      <c r="AA33" s="17"/>
      <c r="AB33" s="21"/>
      <c r="AC33" s="21"/>
      <c r="AD33" s="21"/>
      <c r="AE33" s="21"/>
      <c r="AF33" s="21"/>
      <c r="AG33" s="21"/>
      <c r="AH33" s="17" t="s">
        <v>7</v>
      </c>
      <c r="AI33" s="17"/>
      <c r="AJ33" s="83" t="s">
        <v>240</v>
      </c>
      <c r="AK33" s="83" t="s">
        <v>239</v>
      </c>
      <c r="AL33" s="86"/>
      <c r="AM33" s="86"/>
      <c r="AN33" s="19"/>
      <c r="AO33" s="116"/>
      <c r="AP33" s="116"/>
      <c r="AQ33" s="117"/>
    </row>
    <row r="34" spans="1:43" s="5" customFormat="1" ht="12.75">
      <c r="A34" s="150">
        <v>32</v>
      </c>
      <c r="B34" s="73" t="s">
        <v>116</v>
      </c>
      <c r="C34" s="74"/>
      <c r="D34" s="74"/>
      <c r="E34" s="74" t="s">
        <v>335</v>
      </c>
      <c r="F34" s="74" t="s">
        <v>263</v>
      </c>
      <c r="G34" s="18"/>
      <c r="H34" s="18"/>
      <c r="I34" s="18"/>
      <c r="J34" s="18"/>
      <c r="K34" s="18" t="s">
        <v>289</v>
      </c>
      <c r="L34" s="66"/>
      <c r="M34" s="18"/>
      <c r="N34" s="18" t="s">
        <v>351</v>
      </c>
      <c r="O34" s="18" t="s">
        <v>360</v>
      </c>
      <c r="P34" s="18" t="s">
        <v>372</v>
      </c>
      <c r="Q34" s="18"/>
      <c r="R34" s="85"/>
      <c r="S34" s="17"/>
      <c r="T34" s="67"/>
      <c r="U34" s="17"/>
      <c r="V34" s="148"/>
      <c r="W34" s="17" t="s">
        <v>437</v>
      </c>
      <c r="X34" s="17" t="s">
        <v>12</v>
      </c>
      <c r="Y34" s="17"/>
      <c r="Z34" s="72"/>
      <c r="AA34" s="17"/>
      <c r="AB34" s="21"/>
      <c r="AC34" s="21"/>
      <c r="AD34" s="21"/>
      <c r="AE34" s="21"/>
      <c r="AF34" s="21"/>
      <c r="AG34" s="21"/>
      <c r="AH34" s="17" t="s">
        <v>7</v>
      </c>
      <c r="AI34" s="17"/>
      <c r="AJ34" s="83" t="s">
        <v>240</v>
      </c>
      <c r="AK34" s="83" t="s">
        <v>239</v>
      </c>
      <c r="AL34" s="86"/>
      <c r="AM34" s="86"/>
      <c r="AN34" s="19"/>
      <c r="AO34" s="116"/>
      <c r="AP34" s="116"/>
      <c r="AQ34" s="117"/>
    </row>
    <row r="35" spans="1:43" s="5" customFormat="1" ht="38.25">
      <c r="A35" s="150">
        <v>33</v>
      </c>
      <c r="B35" s="73" t="s">
        <v>116</v>
      </c>
      <c r="C35" s="74"/>
      <c r="D35" s="74"/>
      <c r="E35" s="74" t="s">
        <v>336</v>
      </c>
      <c r="F35" s="74" t="s">
        <v>303</v>
      </c>
      <c r="G35" s="18"/>
      <c r="H35" s="18"/>
      <c r="I35" s="18"/>
      <c r="J35" s="18"/>
      <c r="K35" s="18" t="s">
        <v>289</v>
      </c>
      <c r="L35" s="66"/>
      <c r="M35" s="18"/>
      <c r="N35" s="18" t="s">
        <v>351</v>
      </c>
      <c r="O35" s="18" t="s">
        <v>360</v>
      </c>
      <c r="P35" s="18" t="s">
        <v>373</v>
      </c>
      <c r="Q35" s="18"/>
      <c r="R35" s="85"/>
      <c r="S35" s="17"/>
      <c r="T35" s="67"/>
      <c r="U35" s="17"/>
      <c r="V35" s="148"/>
      <c r="W35" s="17" t="s">
        <v>437</v>
      </c>
      <c r="X35" s="17" t="s">
        <v>12</v>
      </c>
      <c r="Y35" s="17"/>
      <c r="Z35" s="72"/>
      <c r="AA35" s="17"/>
      <c r="AB35" s="21"/>
      <c r="AC35" s="21"/>
      <c r="AD35" s="21"/>
      <c r="AE35" s="21"/>
      <c r="AF35" s="21"/>
      <c r="AG35" s="21"/>
      <c r="AH35" s="17" t="s">
        <v>7</v>
      </c>
      <c r="AI35" s="17"/>
      <c r="AJ35" s="83" t="s">
        <v>240</v>
      </c>
      <c r="AK35" s="83" t="s">
        <v>239</v>
      </c>
      <c r="AL35" s="86"/>
      <c r="AM35" s="86"/>
      <c r="AN35" s="19"/>
      <c r="AO35" s="116"/>
      <c r="AP35" s="116"/>
      <c r="AQ35" s="117"/>
    </row>
    <row r="36" spans="1:43" s="5" customFormat="1" ht="51">
      <c r="A36" s="150">
        <v>34</v>
      </c>
      <c r="B36" s="73" t="s">
        <v>116</v>
      </c>
      <c r="C36" s="74"/>
      <c r="D36" s="74"/>
      <c r="E36" s="74"/>
      <c r="F36" s="74"/>
      <c r="G36" s="18"/>
      <c r="H36" s="18"/>
      <c r="I36" s="18"/>
      <c r="J36" s="18"/>
      <c r="K36" s="18" t="s">
        <v>289</v>
      </c>
      <c r="L36" s="66"/>
      <c r="M36" s="18"/>
      <c r="N36" s="18" t="s">
        <v>352</v>
      </c>
      <c r="O36" s="18"/>
      <c r="P36" s="18" t="s">
        <v>374</v>
      </c>
      <c r="Q36" s="18"/>
      <c r="R36" s="85"/>
      <c r="S36" s="17"/>
      <c r="T36" s="67"/>
      <c r="U36" s="17"/>
      <c r="V36" s="148"/>
      <c r="W36" s="17" t="s">
        <v>437</v>
      </c>
      <c r="X36" s="17" t="s">
        <v>12</v>
      </c>
      <c r="Y36" s="17" t="s">
        <v>465</v>
      </c>
      <c r="Z36" s="72"/>
      <c r="AA36" s="17"/>
      <c r="AB36" s="21"/>
      <c r="AC36" s="21"/>
      <c r="AD36" s="21"/>
      <c r="AE36" s="21"/>
      <c r="AF36" s="21"/>
      <c r="AG36" s="21"/>
      <c r="AH36" s="17" t="s">
        <v>7</v>
      </c>
      <c r="AI36" s="17"/>
      <c r="AJ36" s="83" t="s">
        <v>240</v>
      </c>
      <c r="AK36" s="83" t="s">
        <v>239</v>
      </c>
      <c r="AL36" s="86"/>
      <c r="AM36" s="86"/>
      <c r="AN36" s="19"/>
      <c r="AO36" s="116"/>
      <c r="AP36" s="116"/>
      <c r="AQ36" s="117"/>
    </row>
    <row r="37" spans="1:43" s="5" customFormat="1" ht="204">
      <c r="A37" s="150">
        <v>35</v>
      </c>
      <c r="B37" s="73" t="s">
        <v>116</v>
      </c>
      <c r="C37" s="74"/>
      <c r="D37" s="74" t="s">
        <v>326</v>
      </c>
      <c r="E37" s="74"/>
      <c r="F37" s="74"/>
      <c r="G37" s="18"/>
      <c r="H37" s="18"/>
      <c r="I37" s="18"/>
      <c r="J37" s="18"/>
      <c r="K37" s="18" t="s">
        <v>289</v>
      </c>
      <c r="L37" s="66"/>
      <c r="M37" s="18"/>
      <c r="N37" s="18"/>
      <c r="O37" s="18"/>
      <c r="P37" s="18" t="s">
        <v>457</v>
      </c>
      <c r="Q37" s="18"/>
      <c r="R37" s="85"/>
      <c r="S37" s="17"/>
      <c r="T37" s="67"/>
      <c r="U37" s="17"/>
      <c r="V37" s="148"/>
      <c r="W37" s="17" t="s">
        <v>437</v>
      </c>
      <c r="X37" s="17" t="s">
        <v>12</v>
      </c>
      <c r="Y37" s="17" t="s">
        <v>466</v>
      </c>
      <c r="Z37" s="72"/>
      <c r="AA37" s="17"/>
      <c r="AB37" s="21"/>
      <c r="AC37" s="21"/>
      <c r="AD37" s="21"/>
      <c r="AE37" s="21"/>
      <c r="AF37" s="21"/>
      <c r="AG37" s="21"/>
      <c r="AH37" s="17" t="s">
        <v>7</v>
      </c>
      <c r="AI37" s="17"/>
      <c r="AJ37" s="83" t="s">
        <v>240</v>
      </c>
      <c r="AK37" s="83" t="s">
        <v>239</v>
      </c>
      <c r="AL37" s="86"/>
      <c r="AM37" s="86"/>
      <c r="AN37" s="19"/>
      <c r="AO37" s="116"/>
      <c r="AP37" s="116"/>
      <c r="AQ37" s="117"/>
    </row>
    <row r="38" spans="1:43" s="5" customFormat="1" ht="51">
      <c r="A38" s="150">
        <v>36</v>
      </c>
      <c r="B38" s="73" t="s">
        <v>116</v>
      </c>
      <c r="C38" s="74" t="s">
        <v>89</v>
      </c>
      <c r="D38" s="74"/>
      <c r="E38" s="74" t="s">
        <v>337</v>
      </c>
      <c r="F38" s="74" t="s">
        <v>268</v>
      </c>
      <c r="G38" s="18"/>
      <c r="H38" s="18"/>
      <c r="I38" s="18"/>
      <c r="J38" s="18"/>
      <c r="K38" s="18" t="s">
        <v>289</v>
      </c>
      <c r="L38" s="66"/>
      <c r="M38" s="18"/>
      <c r="N38" s="18" t="s">
        <v>353</v>
      </c>
      <c r="O38" s="18" t="s">
        <v>361</v>
      </c>
      <c r="P38" s="18" t="s">
        <v>375</v>
      </c>
      <c r="Q38" s="18"/>
      <c r="R38" s="85"/>
      <c r="S38" s="17"/>
      <c r="T38" s="67"/>
      <c r="U38" s="17"/>
      <c r="V38" s="148"/>
      <c r="W38" s="17" t="s">
        <v>437</v>
      </c>
      <c r="X38" s="17" t="s">
        <v>12</v>
      </c>
      <c r="Y38" s="17"/>
      <c r="Z38" s="72"/>
      <c r="AA38" s="17"/>
      <c r="AB38" s="21"/>
      <c r="AC38" s="21"/>
      <c r="AD38" s="21"/>
      <c r="AE38" s="21"/>
      <c r="AF38" s="21"/>
      <c r="AG38" s="21"/>
      <c r="AH38" s="17" t="s">
        <v>7</v>
      </c>
      <c r="AI38" s="17"/>
      <c r="AJ38" s="83" t="s">
        <v>240</v>
      </c>
      <c r="AK38" s="83" t="s">
        <v>239</v>
      </c>
      <c r="AL38" s="86"/>
      <c r="AM38" s="86"/>
      <c r="AN38" s="19"/>
      <c r="AO38" s="116"/>
      <c r="AP38" s="116"/>
      <c r="AQ38" s="117"/>
    </row>
    <row r="39" spans="1:43" s="5" customFormat="1" ht="140.25">
      <c r="A39" s="150">
        <v>37</v>
      </c>
      <c r="B39" s="73" t="s">
        <v>116</v>
      </c>
      <c r="C39" s="74"/>
      <c r="D39" s="74"/>
      <c r="E39" s="74" t="s">
        <v>338</v>
      </c>
      <c r="F39" s="74" t="s">
        <v>343</v>
      </c>
      <c r="G39" s="18"/>
      <c r="H39" s="18"/>
      <c r="I39" s="18"/>
      <c r="J39" s="18"/>
      <c r="K39" s="18" t="s">
        <v>289</v>
      </c>
      <c r="L39" s="66"/>
      <c r="M39" s="18"/>
      <c r="N39" s="18" t="s">
        <v>354</v>
      </c>
      <c r="O39" s="18"/>
      <c r="P39" s="18" t="s">
        <v>376</v>
      </c>
      <c r="Q39" s="18"/>
      <c r="R39" s="85"/>
      <c r="S39" s="17"/>
      <c r="T39" s="67"/>
      <c r="U39" s="17"/>
      <c r="V39" s="148"/>
      <c r="W39" s="17" t="s">
        <v>437</v>
      </c>
      <c r="X39" s="17" t="s">
        <v>12</v>
      </c>
      <c r="Y39" s="17" t="s">
        <v>467</v>
      </c>
      <c r="Z39" s="72"/>
      <c r="AA39" s="17"/>
      <c r="AB39" s="21"/>
      <c r="AC39" s="21"/>
      <c r="AD39" s="21"/>
      <c r="AE39" s="21"/>
      <c r="AF39" s="21"/>
      <c r="AG39" s="21"/>
      <c r="AH39" s="17" t="s">
        <v>7</v>
      </c>
      <c r="AI39" s="17"/>
      <c r="AJ39" s="83" t="s">
        <v>240</v>
      </c>
      <c r="AK39" s="83" t="s">
        <v>239</v>
      </c>
      <c r="AL39" s="86"/>
      <c r="AM39" s="86"/>
      <c r="AN39" s="19"/>
      <c r="AO39" s="116"/>
      <c r="AP39" s="116"/>
      <c r="AQ39" s="117"/>
    </row>
    <row r="40" spans="1:43" s="5" customFormat="1" ht="76.5">
      <c r="A40" s="150">
        <v>38</v>
      </c>
      <c r="B40" s="73" t="s">
        <v>116</v>
      </c>
      <c r="C40" s="74"/>
      <c r="D40" s="74"/>
      <c r="E40" s="74" t="s">
        <v>338</v>
      </c>
      <c r="F40" s="74" t="s">
        <v>330</v>
      </c>
      <c r="G40" s="18"/>
      <c r="H40" s="18"/>
      <c r="I40" s="18"/>
      <c r="J40" s="18"/>
      <c r="K40" s="18" t="s">
        <v>289</v>
      </c>
      <c r="L40" s="66"/>
      <c r="M40" s="18"/>
      <c r="N40" s="18" t="s">
        <v>355</v>
      </c>
      <c r="O40" s="18" t="s">
        <v>362</v>
      </c>
      <c r="P40" s="18" t="s">
        <v>377</v>
      </c>
      <c r="Q40" s="18"/>
      <c r="R40" s="85"/>
      <c r="S40" s="17"/>
      <c r="T40" s="67"/>
      <c r="U40" s="17"/>
      <c r="V40" s="148"/>
      <c r="W40" s="17" t="s">
        <v>437</v>
      </c>
      <c r="X40" s="17" t="s">
        <v>12</v>
      </c>
      <c r="Y40" s="17"/>
      <c r="Z40" s="72"/>
      <c r="AA40" s="17"/>
      <c r="AB40" s="21"/>
      <c r="AC40" s="21"/>
      <c r="AD40" s="21"/>
      <c r="AE40" s="21"/>
      <c r="AF40" s="21"/>
      <c r="AG40" s="21"/>
      <c r="AH40" s="17"/>
      <c r="AI40" s="17"/>
      <c r="AJ40" s="83" t="s">
        <v>240</v>
      </c>
      <c r="AK40" s="83" t="s">
        <v>239</v>
      </c>
      <c r="AL40" s="86"/>
      <c r="AM40" s="86"/>
      <c r="AN40" s="19"/>
      <c r="AO40" s="116"/>
      <c r="AP40" s="116"/>
      <c r="AQ40" s="117"/>
    </row>
    <row r="41" spans="1:43" s="5" customFormat="1" ht="153">
      <c r="A41" s="150">
        <v>39</v>
      </c>
      <c r="B41" s="73" t="s">
        <v>116</v>
      </c>
      <c r="C41" s="74"/>
      <c r="D41" s="74"/>
      <c r="E41" s="74" t="s">
        <v>339</v>
      </c>
      <c r="F41" s="74" t="s">
        <v>344</v>
      </c>
      <c r="G41" s="18"/>
      <c r="H41" s="18"/>
      <c r="I41" s="18"/>
      <c r="J41" s="18"/>
      <c r="K41" s="18" t="s">
        <v>289</v>
      </c>
      <c r="L41" s="66"/>
      <c r="M41" s="18"/>
      <c r="N41" s="18" t="s">
        <v>356</v>
      </c>
      <c r="O41" s="18"/>
      <c r="P41" s="18" t="s">
        <v>378</v>
      </c>
      <c r="Q41" s="18"/>
      <c r="R41" s="85"/>
      <c r="S41" s="17"/>
      <c r="T41" s="67"/>
      <c r="U41" s="17"/>
      <c r="V41" s="148"/>
      <c r="W41" s="17" t="s">
        <v>437</v>
      </c>
      <c r="X41" s="17" t="s">
        <v>2</v>
      </c>
      <c r="Y41" s="17" t="s">
        <v>439</v>
      </c>
      <c r="Z41" s="72"/>
      <c r="AA41" s="17"/>
      <c r="AB41" s="21"/>
      <c r="AC41" s="21"/>
      <c r="AD41" s="21"/>
      <c r="AE41" s="21"/>
      <c r="AF41" s="21"/>
      <c r="AG41" s="21"/>
      <c r="AH41" s="17"/>
      <c r="AI41" s="17"/>
      <c r="AJ41" s="83" t="s">
        <v>240</v>
      </c>
      <c r="AK41" s="83" t="s">
        <v>239</v>
      </c>
      <c r="AL41" s="86"/>
      <c r="AM41" s="86"/>
      <c r="AN41" s="19"/>
      <c r="AO41" s="116"/>
      <c r="AP41" s="116"/>
      <c r="AQ41" s="117"/>
    </row>
    <row r="42" spans="1:43" s="5" customFormat="1" ht="127.5">
      <c r="A42" s="150">
        <v>40</v>
      </c>
      <c r="B42" s="73" t="s">
        <v>116</v>
      </c>
      <c r="C42" s="74"/>
      <c r="D42" s="74" t="s">
        <v>327</v>
      </c>
      <c r="E42" s="74"/>
      <c r="F42" s="74"/>
      <c r="G42" s="18"/>
      <c r="H42" s="18"/>
      <c r="I42" s="18"/>
      <c r="J42" s="18"/>
      <c r="K42" s="18" t="s">
        <v>289</v>
      </c>
      <c r="L42" s="66"/>
      <c r="M42" s="18"/>
      <c r="N42" s="18"/>
      <c r="O42" s="18"/>
      <c r="P42" s="18" t="s">
        <v>379</v>
      </c>
      <c r="Q42" s="18"/>
      <c r="R42" s="85"/>
      <c r="S42" s="17"/>
      <c r="T42" s="67"/>
      <c r="U42" s="17"/>
      <c r="V42" s="148"/>
      <c r="W42" s="17" t="s">
        <v>437</v>
      </c>
      <c r="X42" s="17" t="s">
        <v>2</v>
      </c>
      <c r="Y42" s="17" t="s">
        <v>448</v>
      </c>
      <c r="Z42" s="72"/>
      <c r="AA42" s="17"/>
      <c r="AB42" s="21"/>
      <c r="AC42" s="21"/>
      <c r="AD42" s="21"/>
      <c r="AE42" s="21"/>
      <c r="AF42" s="21"/>
      <c r="AG42" s="21"/>
      <c r="AH42" s="17"/>
      <c r="AI42" s="17"/>
      <c r="AJ42" s="83" t="s">
        <v>240</v>
      </c>
      <c r="AK42" s="83" t="s">
        <v>239</v>
      </c>
      <c r="AL42" s="86"/>
      <c r="AM42" s="86"/>
      <c r="AN42" s="19"/>
      <c r="AO42" s="116"/>
      <c r="AP42" s="116"/>
      <c r="AQ42" s="117"/>
    </row>
    <row r="43" spans="1:43" s="5" customFormat="1" ht="127.5">
      <c r="A43" s="150">
        <v>41</v>
      </c>
      <c r="B43" s="73" t="s">
        <v>116</v>
      </c>
      <c r="C43" s="74"/>
      <c r="D43" s="74" t="s">
        <v>328</v>
      </c>
      <c r="E43" s="74" t="s">
        <v>330</v>
      </c>
      <c r="F43" s="74"/>
      <c r="G43" s="18"/>
      <c r="H43" s="18"/>
      <c r="I43" s="18"/>
      <c r="J43" s="18"/>
      <c r="K43" s="18" t="s">
        <v>289</v>
      </c>
      <c r="L43" s="66"/>
      <c r="M43" s="18"/>
      <c r="N43" s="18" t="s">
        <v>357</v>
      </c>
      <c r="O43" s="18"/>
      <c r="P43" s="18" t="s">
        <v>380</v>
      </c>
      <c r="Q43" s="18"/>
      <c r="R43" s="85"/>
      <c r="S43" s="17"/>
      <c r="T43" s="67"/>
      <c r="U43" s="17"/>
      <c r="V43" s="148"/>
      <c r="W43" s="17" t="s">
        <v>437</v>
      </c>
      <c r="X43" s="17" t="s">
        <v>2</v>
      </c>
      <c r="Y43" s="17" t="s">
        <v>448</v>
      </c>
      <c r="Z43" s="72"/>
      <c r="AA43" s="17"/>
      <c r="AB43" s="21"/>
      <c r="AC43" s="21"/>
      <c r="AD43" s="21"/>
      <c r="AE43" s="21"/>
      <c r="AF43" s="21"/>
      <c r="AG43" s="21"/>
      <c r="AH43" s="17"/>
      <c r="AI43" s="17"/>
      <c r="AJ43" s="83" t="s">
        <v>240</v>
      </c>
      <c r="AK43" s="83" t="s">
        <v>239</v>
      </c>
      <c r="AL43" s="86"/>
      <c r="AM43" s="86"/>
      <c r="AN43" s="19"/>
      <c r="AO43" s="116"/>
      <c r="AP43" s="116"/>
      <c r="AQ43" s="117"/>
    </row>
    <row r="44" spans="1:43" s="5" customFormat="1" ht="51">
      <c r="A44" s="150">
        <v>42</v>
      </c>
      <c r="B44" s="73" t="s">
        <v>116</v>
      </c>
      <c r="C44" s="74"/>
      <c r="D44" s="74" t="s">
        <v>382</v>
      </c>
      <c r="E44" s="74" t="s">
        <v>268</v>
      </c>
      <c r="F44" s="74" t="s">
        <v>385</v>
      </c>
      <c r="G44" s="18"/>
      <c r="H44" s="18"/>
      <c r="I44" s="18"/>
      <c r="J44" s="18"/>
      <c r="K44" s="18" t="s">
        <v>386</v>
      </c>
      <c r="L44" s="66"/>
      <c r="M44" s="18"/>
      <c r="N44" s="18" t="s">
        <v>387</v>
      </c>
      <c r="O44" s="18" t="s">
        <v>387</v>
      </c>
      <c r="P44" s="18" t="s">
        <v>390</v>
      </c>
      <c r="Q44" s="18"/>
      <c r="R44" s="85"/>
      <c r="S44" s="17"/>
      <c r="T44" s="67"/>
      <c r="U44" s="17"/>
      <c r="V44" s="148"/>
      <c r="W44" s="17" t="s">
        <v>437</v>
      </c>
      <c r="X44" s="17" t="s">
        <v>2</v>
      </c>
      <c r="Y44" s="17"/>
      <c r="Z44" s="72"/>
      <c r="AA44" s="17"/>
      <c r="AB44" s="21"/>
      <c r="AC44" s="21"/>
      <c r="AD44" s="21"/>
      <c r="AE44" s="21"/>
      <c r="AF44" s="21"/>
      <c r="AG44" s="21"/>
      <c r="AH44" s="17"/>
      <c r="AI44" s="17"/>
      <c r="AJ44" s="83" t="s">
        <v>254</v>
      </c>
      <c r="AK44" s="83" t="s">
        <v>392</v>
      </c>
      <c r="AL44" s="86"/>
      <c r="AM44" s="86"/>
      <c r="AN44" s="19"/>
      <c r="AO44" s="116"/>
      <c r="AP44" s="116"/>
      <c r="AQ44" s="117"/>
    </row>
    <row r="45" spans="1:43" s="5" customFormat="1" ht="51">
      <c r="A45" s="150">
        <v>43</v>
      </c>
      <c r="B45" s="73" t="s">
        <v>116</v>
      </c>
      <c r="C45" s="74"/>
      <c r="D45" s="74" t="s">
        <v>383</v>
      </c>
      <c r="E45" s="74" t="s">
        <v>384</v>
      </c>
      <c r="F45" s="74" t="s">
        <v>332</v>
      </c>
      <c r="G45" s="18"/>
      <c r="H45" s="18"/>
      <c r="I45" s="18"/>
      <c r="J45" s="18"/>
      <c r="K45" s="18" t="s">
        <v>238</v>
      </c>
      <c r="L45" s="66"/>
      <c r="M45" s="18"/>
      <c r="N45" s="18" t="s">
        <v>388</v>
      </c>
      <c r="O45" s="18" t="s">
        <v>389</v>
      </c>
      <c r="P45" s="18" t="s">
        <v>391</v>
      </c>
      <c r="Q45" s="18"/>
      <c r="R45" s="85"/>
      <c r="S45" s="17"/>
      <c r="T45" s="67"/>
      <c r="U45" s="17"/>
      <c r="V45" s="148"/>
      <c r="W45" s="17" t="s">
        <v>437</v>
      </c>
      <c r="X45" s="17" t="s">
        <v>12</v>
      </c>
      <c r="Y45" s="17" t="s">
        <v>443</v>
      </c>
      <c r="Z45" s="72"/>
      <c r="AA45" s="17"/>
      <c r="AB45" s="21"/>
      <c r="AC45" s="21"/>
      <c r="AD45" s="21"/>
      <c r="AE45" s="21"/>
      <c r="AF45" s="21"/>
      <c r="AG45" s="21"/>
      <c r="AH45" s="17" t="s">
        <v>7</v>
      </c>
      <c r="AI45" s="17"/>
      <c r="AJ45" s="83" t="s">
        <v>254</v>
      </c>
      <c r="AK45" s="83" t="s">
        <v>392</v>
      </c>
      <c r="AL45" s="86"/>
      <c r="AM45" s="86"/>
      <c r="AN45" s="19"/>
      <c r="AO45" s="116"/>
      <c r="AP45" s="116"/>
      <c r="AQ45" s="117"/>
    </row>
    <row r="46" spans="1:43" s="5" customFormat="1" ht="102">
      <c r="A46" s="150">
        <v>44</v>
      </c>
      <c r="B46" s="73" t="s">
        <v>116</v>
      </c>
      <c r="C46" s="74"/>
      <c r="D46" s="74"/>
      <c r="E46" s="74" t="s">
        <v>341</v>
      </c>
      <c r="F46" s="74"/>
      <c r="G46" s="18"/>
      <c r="H46" s="18"/>
      <c r="I46" s="18"/>
      <c r="J46" s="18"/>
      <c r="K46" s="18" t="s">
        <v>269</v>
      </c>
      <c r="L46" s="66"/>
      <c r="M46" s="18"/>
      <c r="N46" s="181" t="s">
        <v>393</v>
      </c>
      <c r="O46" s="18"/>
      <c r="P46" s="18" t="s">
        <v>394</v>
      </c>
      <c r="Q46" s="18"/>
      <c r="R46" s="85"/>
      <c r="S46" s="17"/>
      <c r="T46" s="67"/>
      <c r="U46" s="17" t="s">
        <v>473</v>
      </c>
      <c r="V46" s="148"/>
      <c r="W46" s="17" t="s">
        <v>437</v>
      </c>
      <c r="X46" s="17" t="s">
        <v>12</v>
      </c>
      <c r="Y46" s="17" t="s">
        <v>472</v>
      </c>
      <c r="Z46" s="72"/>
      <c r="AA46" s="17"/>
      <c r="AB46" s="21"/>
      <c r="AC46" s="21"/>
      <c r="AD46" s="21"/>
      <c r="AE46" s="21"/>
      <c r="AF46" s="21"/>
      <c r="AG46" s="21"/>
      <c r="AH46" s="17" t="s">
        <v>7</v>
      </c>
      <c r="AI46" s="17"/>
      <c r="AJ46" s="83" t="s">
        <v>258</v>
      </c>
      <c r="AK46" s="83" t="s">
        <v>395</v>
      </c>
      <c r="AL46" s="86" t="s">
        <v>396</v>
      </c>
      <c r="AM46" s="86" t="s">
        <v>397</v>
      </c>
      <c r="AN46" s="19"/>
      <c r="AO46" s="116"/>
      <c r="AP46" s="116"/>
      <c r="AQ46" s="117"/>
    </row>
    <row r="47" spans="1:43" s="5" customFormat="1" ht="51">
      <c r="A47" s="150">
        <v>45</v>
      </c>
      <c r="B47" s="73" t="s">
        <v>116</v>
      </c>
      <c r="C47" s="74"/>
      <c r="D47" s="74"/>
      <c r="E47" s="74" t="s">
        <v>266</v>
      </c>
      <c r="F47" s="74" t="s">
        <v>400</v>
      </c>
      <c r="G47" s="18"/>
      <c r="H47" s="18"/>
      <c r="I47" s="18"/>
      <c r="J47" s="18"/>
      <c r="K47" s="18" t="s">
        <v>235</v>
      </c>
      <c r="L47" s="66"/>
      <c r="M47" s="18"/>
      <c r="N47" s="18" t="s">
        <v>402</v>
      </c>
      <c r="O47" s="18" t="s">
        <v>405</v>
      </c>
      <c r="P47" s="18" t="s">
        <v>406</v>
      </c>
      <c r="Q47" s="18" t="s">
        <v>407</v>
      </c>
      <c r="R47" s="85" t="s">
        <v>7</v>
      </c>
      <c r="S47" s="17"/>
      <c r="T47" s="67"/>
      <c r="U47" s="17" t="s">
        <v>434</v>
      </c>
      <c r="V47" s="148"/>
      <c r="W47" s="17" t="s">
        <v>422</v>
      </c>
      <c r="X47" s="17" t="s">
        <v>15</v>
      </c>
      <c r="Y47" s="17" t="s">
        <v>450</v>
      </c>
      <c r="Z47" s="72"/>
      <c r="AA47" s="17"/>
      <c r="AB47" s="21">
        <v>26</v>
      </c>
      <c r="AC47" s="21">
        <v>0</v>
      </c>
      <c r="AD47" s="21">
        <v>0</v>
      </c>
      <c r="AE47" s="21"/>
      <c r="AF47" s="21"/>
      <c r="AG47" s="21"/>
      <c r="AH47" s="17" t="s">
        <v>7</v>
      </c>
      <c r="AI47" s="17"/>
      <c r="AJ47" s="83" t="s">
        <v>252</v>
      </c>
      <c r="AK47" s="83" t="s">
        <v>408</v>
      </c>
      <c r="AL47" s="86"/>
      <c r="AM47" s="86"/>
      <c r="AN47" s="19"/>
      <c r="AO47" s="116"/>
      <c r="AP47" s="116"/>
      <c r="AQ47" s="117"/>
    </row>
    <row r="48" spans="1:43" s="5" customFormat="1" ht="82.5" customHeight="1">
      <c r="A48" s="150">
        <v>46</v>
      </c>
      <c r="B48" s="73" t="s">
        <v>116</v>
      </c>
      <c r="C48" s="74"/>
      <c r="D48" s="74"/>
      <c r="E48" s="74" t="s">
        <v>398</v>
      </c>
      <c r="F48" s="74" t="s">
        <v>303</v>
      </c>
      <c r="G48" s="18"/>
      <c r="H48" s="18"/>
      <c r="I48" s="18"/>
      <c r="J48" s="18"/>
      <c r="K48" s="18" t="s">
        <v>235</v>
      </c>
      <c r="L48" s="66"/>
      <c r="M48" s="18"/>
      <c r="N48" s="18" t="s">
        <v>403</v>
      </c>
      <c r="O48" s="18"/>
      <c r="P48" s="18" t="s">
        <v>406</v>
      </c>
      <c r="Q48" s="18"/>
      <c r="R48" s="85"/>
      <c r="S48" s="17"/>
      <c r="T48" s="67"/>
      <c r="U48" s="17" t="s">
        <v>452</v>
      </c>
      <c r="V48" s="148"/>
      <c r="W48" s="17" t="s">
        <v>422</v>
      </c>
      <c r="X48" s="17" t="s">
        <v>15</v>
      </c>
      <c r="Y48" s="17" t="s">
        <v>451</v>
      </c>
      <c r="Z48" s="72"/>
      <c r="AA48" s="17"/>
      <c r="AB48" s="21">
        <v>26</v>
      </c>
      <c r="AC48" s="21">
        <v>0</v>
      </c>
      <c r="AD48" s="21">
        <v>0</v>
      </c>
      <c r="AE48" s="21"/>
      <c r="AF48" s="21"/>
      <c r="AG48" s="21"/>
      <c r="AH48" s="17" t="s">
        <v>7</v>
      </c>
      <c r="AI48" s="17"/>
      <c r="AJ48" s="83" t="s">
        <v>252</v>
      </c>
      <c r="AK48" s="83" t="s">
        <v>408</v>
      </c>
      <c r="AL48" s="86"/>
      <c r="AM48" s="86"/>
      <c r="AN48" s="19"/>
      <c r="AO48" s="116"/>
      <c r="AP48" s="116"/>
      <c r="AQ48" s="117"/>
    </row>
    <row r="49" spans="1:43" s="5" customFormat="1" ht="89.25">
      <c r="A49" s="150">
        <v>47</v>
      </c>
      <c r="B49" s="73" t="s">
        <v>116</v>
      </c>
      <c r="C49" s="74"/>
      <c r="D49" s="74"/>
      <c r="E49" s="74" t="s">
        <v>399</v>
      </c>
      <c r="F49" s="74" t="s">
        <v>401</v>
      </c>
      <c r="G49" s="18"/>
      <c r="H49" s="18"/>
      <c r="I49" s="18"/>
      <c r="J49" s="18"/>
      <c r="K49" s="18" t="s">
        <v>235</v>
      </c>
      <c r="L49" s="66"/>
      <c r="M49" s="18"/>
      <c r="N49" s="18" t="s">
        <v>404</v>
      </c>
      <c r="O49" s="18"/>
      <c r="P49" s="18" t="s">
        <v>406</v>
      </c>
      <c r="Q49" s="18"/>
      <c r="R49" s="85"/>
      <c r="S49" s="17"/>
      <c r="T49" s="67"/>
      <c r="U49" s="17"/>
      <c r="V49" s="148"/>
      <c r="W49" s="17" t="s">
        <v>437</v>
      </c>
      <c r="X49" s="17" t="s">
        <v>14</v>
      </c>
      <c r="Y49" s="17" t="s">
        <v>435</v>
      </c>
      <c r="Z49" s="72"/>
      <c r="AA49" s="17"/>
      <c r="AB49" s="21"/>
      <c r="AC49" s="21"/>
      <c r="AD49" s="21"/>
      <c r="AE49" s="21"/>
      <c r="AF49" s="21"/>
      <c r="AG49" s="21"/>
      <c r="AH49" s="17"/>
      <c r="AI49" s="17"/>
      <c r="AJ49" s="83" t="s">
        <v>252</v>
      </c>
      <c r="AK49" s="83" t="s">
        <v>408</v>
      </c>
      <c r="AL49" s="86"/>
      <c r="AM49" s="86"/>
      <c r="AN49" s="19"/>
      <c r="AO49" s="116"/>
      <c r="AP49" s="116"/>
      <c r="AQ49" s="117"/>
    </row>
    <row r="50" spans="1:43" s="5" customFormat="1" ht="409.5">
      <c r="A50" s="150">
        <v>48</v>
      </c>
      <c r="B50" s="73" t="s">
        <v>116</v>
      </c>
      <c r="C50" s="74" t="s">
        <v>409</v>
      </c>
      <c r="D50" s="74" t="s">
        <v>341</v>
      </c>
      <c r="E50" s="74" t="s">
        <v>333</v>
      </c>
      <c r="F50" s="74" t="s">
        <v>410</v>
      </c>
      <c r="G50" s="18"/>
      <c r="H50" s="18"/>
      <c r="I50" s="18"/>
      <c r="J50" s="18"/>
      <c r="K50" s="18" t="s">
        <v>235</v>
      </c>
      <c r="L50" s="66"/>
      <c r="M50" s="18"/>
      <c r="N50" s="18" t="s">
        <v>411</v>
      </c>
      <c r="O50" s="18"/>
      <c r="P50" s="18" t="s">
        <v>412</v>
      </c>
      <c r="Q50" s="18" t="s">
        <v>413</v>
      </c>
      <c r="R50" s="85"/>
      <c r="S50" s="17"/>
      <c r="T50" s="67"/>
      <c r="U50" s="17" t="s">
        <v>454</v>
      </c>
      <c r="V50" s="148"/>
      <c r="W50" s="17" t="s">
        <v>422</v>
      </c>
      <c r="X50" s="17" t="s">
        <v>15</v>
      </c>
      <c r="Y50" s="17" t="s">
        <v>453</v>
      </c>
      <c r="Z50" s="72"/>
      <c r="AA50" s="17"/>
      <c r="AB50" s="21">
        <v>26</v>
      </c>
      <c r="AC50" s="21">
        <v>0</v>
      </c>
      <c r="AD50" s="21">
        <v>0</v>
      </c>
      <c r="AE50" s="21"/>
      <c r="AF50" s="21"/>
      <c r="AG50" s="21"/>
      <c r="AH50" s="17" t="s">
        <v>7</v>
      </c>
      <c r="AI50" s="17"/>
      <c r="AJ50" s="83" t="s">
        <v>414</v>
      </c>
      <c r="AK50" s="83" t="s">
        <v>408</v>
      </c>
      <c r="AL50" s="86"/>
      <c r="AM50" s="86"/>
      <c r="AN50" s="19"/>
      <c r="AO50" s="116"/>
      <c r="AP50" s="116"/>
      <c r="AQ50" s="117"/>
    </row>
    <row r="51" spans="1:43" s="5" customFormat="1" ht="76.5">
      <c r="A51" s="150">
        <v>49</v>
      </c>
      <c r="B51" s="73" t="s">
        <v>116</v>
      </c>
      <c r="C51" s="74" t="s">
        <v>294</v>
      </c>
      <c r="D51" s="74" t="s">
        <v>415</v>
      </c>
      <c r="E51" s="74" t="s">
        <v>410</v>
      </c>
      <c r="F51" s="74"/>
      <c r="G51" s="18"/>
      <c r="H51" s="18"/>
      <c r="I51" s="18"/>
      <c r="J51" s="18"/>
      <c r="K51" s="18" t="s">
        <v>235</v>
      </c>
      <c r="L51" s="66"/>
      <c r="M51" s="18"/>
      <c r="N51" s="18" t="s">
        <v>416</v>
      </c>
      <c r="O51" s="18" t="s">
        <v>417</v>
      </c>
      <c r="P51" s="18" t="s">
        <v>418</v>
      </c>
      <c r="Q51" s="18"/>
      <c r="R51" s="85"/>
      <c r="S51" s="17"/>
      <c r="T51" s="67"/>
      <c r="U51" s="17"/>
      <c r="V51" s="148"/>
      <c r="W51" s="17" t="s">
        <v>437</v>
      </c>
      <c r="X51" s="17" t="s">
        <v>14</v>
      </c>
      <c r="Y51" s="17" t="s">
        <v>436</v>
      </c>
      <c r="Z51" s="72"/>
      <c r="AA51" s="17"/>
      <c r="AB51" s="21"/>
      <c r="AC51" s="21"/>
      <c r="AD51" s="21"/>
      <c r="AE51" s="21"/>
      <c r="AF51" s="21"/>
      <c r="AG51" s="21"/>
      <c r="AH51" s="17"/>
      <c r="AI51" s="17"/>
      <c r="AJ51" s="83" t="s">
        <v>250</v>
      </c>
      <c r="AK51" s="83"/>
      <c r="AL51" s="86"/>
      <c r="AM51" s="86"/>
      <c r="AN51" s="19"/>
      <c r="AO51" s="116"/>
      <c r="AP51" s="116"/>
      <c r="AQ51" s="117"/>
    </row>
  </sheetData>
  <sheetProtection/>
  <autoFilter ref="A2:AQ51"/>
  <mergeCells count="1">
    <mergeCell ref="AJ1:AQ1"/>
  </mergeCells>
  <dataValidations count="12">
    <dataValidation type="list" allowBlank="1" showInputMessage="1" showErrorMessage="1" sqref="R8 R3 R13:R14 R24 R44 R46:R47 R50:R51 V3:V51">
      <formula1>"Yes"</formula1>
    </dataValidation>
    <dataValidation showInputMessage="1" showErrorMessage="1" sqref="O10:O12 O16 N9:N12 Q36 N15:N23 O26 O38 O40 N25:N43 N45:O45 N49:O49 AJ3:AM51 N4:N7"/>
    <dataValidation type="list" showInputMessage="1" showErrorMessage="1" sqref="AH4:AH7 AH10:AH12 AH45 AH48:AH49 AI3:AI51 AH15:AH43">
      <formula1>"Yes,No"</formula1>
    </dataValidation>
    <dataValidation type="list" allowBlank="1" showInputMessage="1" showErrorMessage="1" sqref="AE38:AE51 AE8:AE36 AE3:AE6 AF3:AF51">
      <formula1>"retracted,withdrawn"</formula1>
    </dataValidation>
    <dataValidation type="list" allowBlank="1" showInputMessage="1" showErrorMessage="1" sqref="AE7 AE37">
      <formula1>"retracted,withdrawn,resolved"</formula1>
    </dataValidation>
    <dataValidation type="list" showInputMessage="1" showErrorMessage="1" sqref="AH3 AH8:AH9 AH13:AH14 AG9 AH44 AH46:AH47 AH50:AH51">
      <formula1>"Yes,No,Pre"</formula1>
    </dataValidation>
    <dataValidation type="list" allowBlank="1" showInputMessage="1" showErrorMessage="1" sqref="R9:R12 R15:R23 R25:R43 R45 R48:R49 R4:R7">
      <formula1>"Yes,No"</formula1>
    </dataValidation>
    <dataValidation type="list" showInputMessage="1" showErrorMessage="1" sqref="AO3:AP51">
      <formula1>"ARB,CCOW,CDS,CQ,Ed,EHR,FM,M and M,M and M/ CMETs,M and M/ Templates,M and M/ Tooling,MedRec,OO,PA,PC,PM,Publishing,RCRIM,Sched,StructDocs,Implementation,Vocab"</formula1>
    </dataValidation>
    <dataValidation type="list" showInputMessage="1" showErrorMessage="1" sqref="X3:X51">
      <formula1>dispositionstatus</formula1>
    </dataValidation>
    <dataValidation type="list" allowBlank="1" showInputMessage="1" showErrorMessage="1" sqref="T3:T51">
      <formula1>"NextCall,FutureCall,Deferred,MonQ1,MonQ2,MonQ3,MonQ4,TueQ1,TueQ2,TueQ3,TueQ4,WedQ1,WedQ2,WedQ3,WedQ4,ThurQ1,ThurQ2,ThurQ3,ThurQ4,FriQ1,FriQ2"</formula1>
    </dataValidation>
    <dataValidation type="list" showInputMessage="1" showErrorMessage="1" sqref="L3:L51">
      <formula1>"Correction,Clarification,Enhancement"</formula1>
    </dataValidation>
    <dataValidation type="list" allowBlank="1" showInputMessage="1" showErrorMessage="1" sqref="C3:K52">
      <formula1>"NEG,A-A,A-S,A-T,A-Q,A-C"</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 ref="N46" r:id="rId1" display="http://www.ama-assn.org/ama/pub/physician-resources/&#10;solutions-managing-your-practice/coding-billing-insurance/cpt/cpt-products-services/licensing.&#10;page?"/>
    <hyperlink ref="AM46" r:id="rId2" display="eric.parapini@lantanagroup.com"/>
  </hyperlinks>
  <printOptions/>
  <pageMargins left="0.75" right="0.75" top="1" bottom="1" header="0.5" footer="0.5"/>
  <pageSetup horizontalDpi="300" verticalDpi="300" orientation="landscape" scale="80" r:id="rId3"/>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codeName="Sheet3"/>
  <dimension ref="B1:M75"/>
  <sheetViews>
    <sheetView zoomScalePageLayoutView="0" workbookViewId="0" topLeftCell="A68">
      <selection activeCell="C57" sqref="C57:I57"/>
    </sheetView>
  </sheetViews>
  <sheetFormatPr defaultColWidth="9.140625" defaultRowHeight="12.75"/>
  <cols>
    <col min="1" max="1" width="1.421875" style="0" customWidth="1"/>
    <col min="2" max="2" width="29.7109375" style="0" customWidth="1"/>
    <col min="3" max="3" width="11.140625" style="41" customWidth="1"/>
    <col min="4" max="6" width="9.140625" style="41" customWidth="1"/>
    <col min="7" max="7" width="12.7109375" style="41" customWidth="1"/>
    <col min="8" max="8" width="15.00390625" style="41" customWidth="1"/>
    <col min="9" max="9" width="19.57421875" style="41" customWidth="1"/>
    <col min="10" max="10" width="43.28125" style="105" customWidth="1"/>
  </cols>
  <sheetData>
    <row r="1" spans="8:9" ht="13.5" thickBot="1">
      <c r="H1" s="308" t="s">
        <v>27</v>
      </c>
      <c r="I1" s="308"/>
    </row>
    <row r="2" spans="2:9" ht="15.75">
      <c r="B2" s="20" t="s">
        <v>28</v>
      </c>
      <c r="C2" s="42"/>
      <c r="D2" s="42"/>
      <c r="E2" s="42"/>
      <c r="F2" s="42"/>
      <c r="G2" s="42"/>
      <c r="H2" s="42"/>
      <c r="I2" s="43"/>
    </row>
    <row r="3" spans="2:9" ht="72" customHeight="1" thickBot="1">
      <c r="B3" s="254" t="s">
        <v>169</v>
      </c>
      <c r="C3" s="255"/>
      <c r="D3" s="255"/>
      <c r="E3" s="255"/>
      <c r="F3" s="255"/>
      <c r="G3" s="255"/>
      <c r="H3" s="255"/>
      <c r="I3" s="256"/>
    </row>
    <row r="4" spans="2:9" ht="375" customHeight="1" thickBot="1">
      <c r="B4" s="309" t="s">
        <v>87</v>
      </c>
      <c r="C4" s="310"/>
      <c r="D4" s="255"/>
      <c r="E4" s="310"/>
      <c r="F4" s="255"/>
      <c r="G4" s="310"/>
      <c r="H4" s="255"/>
      <c r="I4" s="256"/>
    </row>
    <row r="5" spans="2:9" ht="15.75">
      <c r="B5" s="20" t="s">
        <v>29</v>
      </c>
      <c r="C5" s="42"/>
      <c r="D5" s="42"/>
      <c r="E5" s="42"/>
      <c r="F5" s="42"/>
      <c r="G5" s="42"/>
      <c r="H5" s="42"/>
      <c r="I5" s="92"/>
    </row>
    <row r="6" spans="2:13" ht="18" customHeight="1">
      <c r="B6" s="245" t="s">
        <v>48</v>
      </c>
      <c r="C6" s="246"/>
      <c r="D6" s="246"/>
      <c r="E6" s="246"/>
      <c r="F6" s="246"/>
      <c r="G6" s="246"/>
      <c r="H6" s="246"/>
      <c r="I6" s="247"/>
      <c r="J6" s="122" t="s">
        <v>177</v>
      </c>
      <c r="K6" s="4"/>
      <c r="L6" s="4"/>
      <c r="M6" s="3"/>
    </row>
    <row r="7" spans="2:13" ht="18" customHeight="1">
      <c r="B7" s="108" t="s">
        <v>178</v>
      </c>
      <c r="C7" s="311" t="s">
        <v>57</v>
      </c>
      <c r="D7" s="312"/>
      <c r="E7" s="312"/>
      <c r="F7" s="312"/>
      <c r="G7" s="312"/>
      <c r="H7" s="312"/>
      <c r="I7" s="312"/>
      <c r="J7" s="91" t="s">
        <v>89</v>
      </c>
      <c r="K7" s="4"/>
      <c r="L7" s="4"/>
      <c r="M7" s="3"/>
    </row>
    <row r="8" spans="2:13" ht="108" customHeight="1">
      <c r="B8" s="37" t="s">
        <v>179</v>
      </c>
      <c r="C8" s="269" t="s">
        <v>90</v>
      </c>
      <c r="D8" s="267"/>
      <c r="E8" s="267"/>
      <c r="F8" s="267"/>
      <c r="G8" s="267"/>
      <c r="H8" s="267"/>
      <c r="I8" s="268"/>
      <c r="J8" s="123" t="s">
        <v>89</v>
      </c>
      <c r="K8" s="4"/>
      <c r="L8" s="4"/>
      <c r="M8" s="4"/>
    </row>
    <row r="9" spans="2:13" ht="24.75" customHeight="1">
      <c r="B9" s="37" t="s">
        <v>180</v>
      </c>
      <c r="C9" s="269" t="s">
        <v>92</v>
      </c>
      <c r="D9" s="267"/>
      <c r="E9" s="267"/>
      <c r="F9" s="267"/>
      <c r="G9" s="267"/>
      <c r="H9" s="267"/>
      <c r="I9" s="268"/>
      <c r="J9" s="128" t="s">
        <v>215</v>
      </c>
      <c r="K9" s="4"/>
      <c r="L9" s="4"/>
      <c r="M9" s="4"/>
    </row>
    <row r="10" spans="2:13" ht="24.75" customHeight="1">
      <c r="B10" s="37" t="s">
        <v>181</v>
      </c>
      <c r="C10" s="267" t="s">
        <v>44</v>
      </c>
      <c r="D10" s="267"/>
      <c r="E10" s="267"/>
      <c r="F10" s="267"/>
      <c r="G10" s="267"/>
      <c r="H10" s="267"/>
      <c r="I10" s="268"/>
      <c r="J10" s="123" t="s">
        <v>216</v>
      </c>
      <c r="K10" s="4"/>
      <c r="L10" s="4"/>
      <c r="M10" s="4"/>
    </row>
    <row r="11" spans="2:13" ht="24.75" customHeight="1">
      <c r="B11" s="37" t="s">
        <v>182</v>
      </c>
      <c r="C11" s="269" t="s">
        <v>142</v>
      </c>
      <c r="D11" s="267"/>
      <c r="E11" s="267"/>
      <c r="F11" s="267"/>
      <c r="G11" s="267"/>
      <c r="H11" s="267"/>
      <c r="I11" s="268"/>
      <c r="J11" s="123" t="s">
        <v>215</v>
      </c>
      <c r="K11" s="4"/>
      <c r="L11" s="4"/>
      <c r="M11" s="4"/>
    </row>
    <row r="12" spans="2:13" ht="37.5" customHeight="1">
      <c r="B12" s="37" t="s">
        <v>183</v>
      </c>
      <c r="C12" s="269" t="s">
        <v>143</v>
      </c>
      <c r="D12" s="267"/>
      <c r="E12" s="267"/>
      <c r="F12" s="267"/>
      <c r="G12" s="267"/>
      <c r="H12" s="267"/>
      <c r="I12" s="268"/>
      <c r="J12" s="123" t="s">
        <v>217</v>
      </c>
      <c r="K12" s="4"/>
      <c r="L12" s="4"/>
      <c r="M12" s="4"/>
    </row>
    <row r="13" spans="2:13" ht="25.5" customHeight="1">
      <c r="B13" s="93" t="s">
        <v>184</v>
      </c>
      <c r="C13" s="270" t="s">
        <v>93</v>
      </c>
      <c r="D13" s="271"/>
      <c r="E13" s="271"/>
      <c r="F13" s="271"/>
      <c r="G13" s="271"/>
      <c r="H13" s="271"/>
      <c r="I13" s="272"/>
      <c r="J13" s="123" t="s">
        <v>91</v>
      </c>
      <c r="K13" s="4"/>
      <c r="L13" s="4"/>
      <c r="M13" s="4"/>
    </row>
    <row r="14" spans="2:13" ht="12.75">
      <c r="B14" s="94"/>
      <c r="C14" s="95" t="s">
        <v>94</v>
      </c>
      <c r="D14" s="257" t="s">
        <v>95</v>
      </c>
      <c r="E14" s="258"/>
      <c r="F14" s="258"/>
      <c r="G14" s="258"/>
      <c r="H14" s="258"/>
      <c r="I14" s="96"/>
      <c r="J14" s="123"/>
      <c r="K14" s="4"/>
      <c r="L14" s="4"/>
      <c r="M14" s="4"/>
    </row>
    <row r="15" spans="2:13" ht="12.75">
      <c r="B15" s="94"/>
      <c r="C15" s="95" t="s">
        <v>96</v>
      </c>
      <c r="D15" s="257" t="s">
        <v>97</v>
      </c>
      <c r="E15" s="258"/>
      <c r="F15" s="258"/>
      <c r="G15" s="258"/>
      <c r="H15" s="258"/>
      <c r="I15" s="96"/>
      <c r="J15" s="123"/>
      <c r="K15" s="4"/>
      <c r="L15" s="4"/>
      <c r="M15" s="4"/>
    </row>
    <row r="16" spans="2:13" ht="12.75">
      <c r="B16" s="94"/>
      <c r="C16" s="95" t="s">
        <v>98</v>
      </c>
      <c r="D16" s="230" t="s">
        <v>99</v>
      </c>
      <c r="E16" s="262"/>
      <c r="F16" s="262"/>
      <c r="G16" s="262"/>
      <c r="H16" s="263"/>
      <c r="I16" s="96"/>
      <c r="J16" s="123"/>
      <c r="K16" s="4"/>
      <c r="L16" s="4"/>
      <c r="M16" s="4"/>
    </row>
    <row r="17" spans="2:13" ht="12.75">
      <c r="B17" s="94"/>
      <c r="C17" s="95" t="s">
        <v>100</v>
      </c>
      <c r="D17" s="230" t="s">
        <v>101</v>
      </c>
      <c r="E17" s="262"/>
      <c r="F17" s="262"/>
      <c r="G17" s="262"/>
      <c r="H17" s="263"/>
      <c r="I17" s="96"/>
      <c r="J17" s="123"/>
      <c r="K17" s="4"/>
      <c r="L17" s="4"/>
      <c r="M17" s="4"/>
    </row>
    <row r="18" spans="2:13" ht="12.75">
      <c r="B18" s="94"/>
      <c r="C18" s="95" t="s">
        <v>102</v>
      </c>
      <c r="D18" s="257" t="s">
        <v>103</v>
      </c>
      <c r="E18" s="258"/>
      <c r="F18" s="258"/>
      <c r="G18" s="258"/>
      <c r="H18" s="258"/>
      <c r="I18" s="96"/>
      <c r="J18" s="123"/>
      <c r="K18" s="4"/>
      <c r="L18" s="4"/>
      <c r="M18" s="4"/>
    </row>
    <row r="19" spans="2:13" ht="12.75">
      <c r="B19" s="94"/>
      <c r="C19" s="95" t="s">
        <v>104</v>
      </c>
      <c r="D19" s="257" t="s">
        <v>105</v>
      </c>
      <c r="E19" s="258"/>
      <c r="F19" s="258"/>
      <c r="G19" s="258"/>
      <c r="H19" s="258"/>
      <c r="I19" s="96"/>
      <c r="J19" s="123"/>
      <c r="K19" s="4"/>
      <c r="L19" s="4"/>
      <c r="M19" s="4"/>
    </row>
    <row r="20" spans="2:13" ht="12.75">
      <c r="B20" s="94"/>
      <c r="C20" s="97" t="s">
        <v>106</v>
      </c>
      <c r="D20" s="258" t="s">
        <v>107</v>
      </c>
      <c r="E20" s="258"/>
      <c r="F20" s="258"/>
      <c r="G20" s="258"/>
      <c r="H20" s="258"/>
      <c r="I20" s="96"/>
      <c r="J20" s="123"/>
      <c r="K20" s="4"/>
      <c r="L20" s="4"/>
      <c r="M20" s="4"/>
    </row>
    <row r="21" spans="2:13" ht="12.75">
      <c r="B21" s="94"/>
      <c r="C21" s="97" t="s">
        <v>108</v>
      </c>
      <c r="D21" s="264" t="s">
        <v>109</v>
      </c>
      <c r="E21" s="265"/>
      <c r="F21" s="265"/>
      <c r="G21" s="265"/>
      <c r="H21" s="266"/>
      <c r="I21" s="96"/>
      <c r="J21" s="123"/>
      <c r="K21" s="4"/>
      <c r="L21" s="4"/>
      <c r="M21" s="4"/>
    </row>
    <row r="22" spans="2:13" ht="12.75">
      <c r="B22" s="94"/>
      <c r="C22" s="95" t="s">
        <v>110</v>
      </c>
      <c r="D22" s="230" t="s">
        <v>111</v>
      </c>
      <c r="E22" s="262"/>
      <c r="F22" s="262"/>
      <c r="G22" s="262"/>
      <c r="H22" s="263"/>
      <c r="I22" s="96"/>
      <c r="J22" s="123"/>
      <c r="K22" s="4"/>
      <c r="L22" s="4"/>
      <c r="M22" s="4"/>
    </row>
    <row r="23" spans="2:13" ht="12.75">
      <c r="B23" s="94"/>
      <c r="C23" s="95" t="s">
        <v>112</v>
      </c>
      <c r="D23" s="230" t="s">
        <v>113</v>
      </c>
      <c r="E23" s="265"/>
      <c r="F23" s="265"/>
      <c r="G23" s="265"/>
      <c r="H23" s="266"/>
      <c r="I23" s="96"/>
      <c r="J23" s="123"/>
      <c r="K23" s="4"/>
      <c r="L23" s="4"/>
      <c r="M23" s="4"/>
    </row>
    <row r="24" spans="2:13" ht="12.75">
      <c r="B24" s="94"/>
      <c r="C24" s="95" t="s">
        <v>114</v>
      </c>
      <c r="D24" s="230" t="s">
        <v>115</v>
      </c>
      <c r="E24" s="262"/>
      <c r="F24" s="262"/>
      <c r="G24" s="262"/>
      <c r="H24" s="263"/>
      <c r="I24" s="96"/>
      <c r="J24" s="123"/>
      <c r="K24" s="4"/>
      <c r="L24" s="4"/>
      <c r="M24" s="4"/>
    </row>
    <row r="25" spans="2:13" ht="12.75">
      <c r="B25" s="94"/>
      <c r="C25" s="95" t="s">
        <v>116</v>
      </c>
      <c r="D25" s="230" t="s">
        <v>117</v>
      </c>
      <c r="E25" s="262"/>
      <c r="F25" s="262"/>
      <c r="G25" s="262"/>
      <c r="H25" s="263"/>
      <c r="I25" s="96"/>
      <c r="J25" s="123"/>
      <c r="K25" s="4"/>
      <c r="L25" s="4"/>
      <c r="M25" s="4"/>
    </row>
    <row r="26" spans="2:13" ht="12.75">
      <c r="B26" s="94"/>
      <c r="C26" s="95" t="s">
        <v>118</v>
      </c>
      <c r="D26" s="230" t="s">
        <v>119</v>
      </c>
      <c r="E26" s="262"/>
      <c r="F26" s="262"/>
      <c r="G26" s="262"/>
      <c r="H26" s="263"/>
      <c r="I26" s="96"/>
      <c r="J26" s="123"/>
      <c r="K26" s="4"/>
      <c r="L26" s="4"/>
      <c r="M26" s="4"/>
    </row>
    <row r="27" spans="2:13" ht="12.75">
      <c r="B27" s="94"/>
      <c r="C27" s="95" t="s">
        <v>120</v>
      </c>
      <c r="D27" s="230" t="s">
        <v>121</v>
      </c>
      <c r="E27" s="262"/>
      <c r="F27" s="262"/>
      <c r="G27" s="262"/>
      <c r="H27" s="263"/>
      <c r="I27" s="96"/>
      <c r="J27" s="123"/>
      <c r="K27" s="4"/>
      <c r="L27" s="4"/>
      <c r="M27" s="4"/>
    </row>
    <row r="28" spans="2:13" ht="12.75">
      <c r="B28" s="94"/>
      <c r="C28" s="95" t="s">
        <v>122</v>
      </c>
      <c r="D28" s="230" t="s">
        <v>123</v>
      </c>
      <c r="E28" s="262"/>
      <c r="F28" s="262"/>
      <c r="G28" s="262"/>
      <c r="H28" s="263"/>
      <c r="I28" s="96"/>
      <c r="J28" s="123"/>
      <c r="K28" s="4"/>
      <c r="L28" s="4"/>
      <c r="M28" s="4"/>
    </row>
    <row r="29" spans="2:13" ht="12.75">
      <c r="B29" s="94"/>
      <c r="C29" s="97" t="s">
        <v>124</v>
      </c>
      <c r="D29" s="264" t="s">
        <v>125</v>
      </c>
      <c r="E29" s="265"/>
      <c r="F29" s="265"/>
      <c r="G29" s="265"/>
      <c r="H29" s="266"/>
      <c r="I29" s="96"/>
      <c r="J29" s="123"/>
      <c r="K29" s="4"/>
      <c r="L29" s="4"/>
      <c r="M29" s="4"/>
    </row>
    <row r="30" spans="2:13" ht="12.75">
      <c r="B30" s="94"/>
      <c r="C30" s="95" t="s">
        <v>126</v>
      </c>
      <c r="D30" s="230" t="s">
        <v>127</v>
      </c>
      <c r="E30" s="262"/>
      <c r="F30" s="262"/>
      <c r="G30" s="262"/>
      <c r="H30" s="263"/>
      <c r="I30" s="96"/>
      <c r="J30" s="123"/>
      <c r="K30" s="4"/>
      <c r="L30" s="4"/>
      <c r="M30" s="4"/>
    </row>
    <row r="31" spans="2:13" ht="12.75">
      <c r="B31" s="94"/>
      <c r="C31" s="95" t="s">
        <v>128</v>
      </c>
      <c r="D31" s="230" t="s">
        <v>129</v>
      </c>
      <c r="E31" s="262"/>
      <c r="F31" s="262"/>
      <c r="G31" s="262"/>
      <c r="H31" s="263"/>
      <c r="I31" s="96"/>
      <c r="J31" s="123"/>
      <c r="K31" s="4"/>
      <c r="L31" s="4"/>
      <c r="M31" s="4"/>
    </row>
    <row r="32" spans="2:13" ht="12.75">
      <c r="B32" s="94"/>
      <c r="C32" s="95" t="s">
        <v>130</v>
      </c>
      <c r="D32" s="230" t="s">
        <v>131</v>
      </c>
      <c r="E32" s="262"/>
      <c r="F32" s="262"/>
      <c r="G32" s="262"/>
      <c r="H32" s="263"/>
      <c r="I32" s="96"/>
      <c r="J32" s="123"/>
      <c r="K32" s="4"/>
      <c r="L32" s="4"/>
      <c r="M32" s="4"/>
    </row>
    <row r="33" spans="2:13" ht="12.75">
      <c r="B33" s="94"/>
      <c r="C33" s="95" t="s">
        <v>132</v>
      </c>
      <c r="D33" s="230" t="s">
        <v>133</v>
      </c>
      <c r="E33" s="262"/>
      <c r="F33" s="262"/>
      <c r="G33" s="262"/>
      <c r="H33" s="263"/>
      <c r="I33" s="96"/>
      <c r="J33" s="123"/>
      <c r="K33" s="4"/>
      <c r="L33" s="4"/>
      <c r="M33" s="4"/>
    </row>
    <row r="34" spans="2:13" ht="12.75">
      <c r="B34" s="94"/>
      <c r="C34" s="95" t="s">
        <v>134</v>
      </c>
      <c r="D34" s="230" t="s">
        <v>135</v>
      </c>
      <c r="E34" s="262"/>
      <c r="F34" s="262"/>
      <c r="G34" s="262"/>
      <c r="H34" s="263"/>
      <c r="I34" s="96"/>
      <c r="J34" s="123"/>
      <c r="K34" s="4"/>
      <c r="L34" s="4"/>
      <c r="M34" s="4"/>
    </row>
    <row r="35" spans="2:13" ht="12.75">
      <c r="B35" s="94"/>
      <c r="C35" s="95" t="s">
        <v>136</v>
      </c>
      <c r="D35" s="230" t="s">
        <v>137</v>
      </c>
      <c r="E35" s="262"/>
      <c r="F35" s="262"/>
      <c r="G35" s="262"/>
      <c r="H35" s="263"/>
      <c r="I35" s="96"/>
      <c r="J35" s="123"/>
      <c r="K35" s="4"/>
      <c r="L35" s="4"/>
      <c r="M35" s="4"/>
    </row>
    <row r="36" spans="2:13" ht="12.75">
      <c r="B36" s="94"/>
      <c r="C36" s="95" t="s">
        <v>138</v>
      </c>
      <c r="D36" s="257" t="s">
        <v>139</v>
      </c>
      <c r="E36" s="258"/>
      <c r="F36" s="258"/>
      <c r="G36" s="258"/>
      <c r="H36" s="258"/>
      <c r="I36" s="96"/>
      <c r="J36" s="123"/>
      <c r="K36" s="4"/>
      <c r="L36" s="4"/>
      <c r="M36" s="4"/>
    </row>
    <row r="37" spans="2:13" ht="12.75">
      <c r="B37" s="98"/>
      <c r="C37" s="99"/>
      <c r="D37" s="99"/>
      <c r="E37" s="99"/>
      <c r="F37" s="99"/>
      <c r="G37" s="99"/>
      <c r="H37" s="99"/>
      <c r="I37" s="96"/>
      <c r="J37" s="123"/>
      <c r="K37" s="4"/>
      <c r="L37" s="4"/>
      <c r="M37" s="4"/>
    </row>
    <row r="38" spans="2:13" ht="45" customHeight="1">
      <c r="B38" s="37" t="s">
        <v>185</v>
      </c>
      <c r="C38" s="230" t="s">
        <v>140</v>
      </c>
      <c r="D38" s="231"/>
      <c r="E38" s="231"/>
      <c r="F38" s="231"/>
      <c r="G38" s="231"/>
      <c r="H38" s="231"/>
      <c r="I38" s="232"/>
      <c r="J38" s="123" t="s">
        <v>144</v>
      </c>
      <c r="K38" s="4"/>
      <c r="L38" s="4"/>
      <c r="M38" s="4"/>
    </row>
    <row r="39" spans="2:13" ht="42.75" customHeight="1">
      <c r="B39" s="37" t="s">
        <v>186</v>
      </c>
      <c r="C39" s="230" t="s">
        <v>141</v>
      </c>
      <c r="D39" s="231"/>
      <c r="E39" s="231"/>
      <c r="F39" s="231"/>
      <c r="G39" s="231"/>
      <c r="H39" s="231"/>
      <c r="I39" s="232"/>
      <c r="J39" s="123" t="s">
        <v>144</v>
      </c>
      <c r="K39" s="4"/>
      <c r="L39" s="4"/>
      <c r="M39" s="4"/>
    </row>
    <row r="40" spans="2:13" ht="24.75" customHeight="1">
      <c r="B40" s="37" t="s">
        <v>187</v>
      </c>
      <c r="C40" s="230" t="s">
        <v>64</v>
      </c>
      <c r="D40" s="231"/>
      <c r="E40" s="231"/>
      <c r="F40" s="231"/>
      <c r="G40" s="231"/>
      <c r="H40" s="231"/>
      <c r="I40" s="232"/>
      <c r="J40" s="123" t="s">
        <v>144</v>
      </c>
      <c r="K40" s="4"/>
      <c r="L40" s="4"/>
      <c r="M40" s="4"/>
    </row>
    <row r="41" spans="2:13" ht="330" customHeight="1">
      <c r="B41" s="36" t="s">
        <v>188</v>
      </c>
      <c r="C41" s="280" t="s">
        <v>60</v>
      </c>
      <c r="D41" s="281"/>
      <c r="E41" s="281"/>
      <c r="F41" s="281"/>
      <c r="G41" s="281"/>
      <c r="H41" s="281"/>
      <c r="I41" s="282"/>
      <c r="J41" s="124" t="s">
        <v>89</v>
      </c>
      <c r="M41" s="4"/>
    </row>
    <row r="42" spans="2:13" ht="130.5" customHeight="1">
      <c r="B42" s="36" t="s">
        <v>189</v>
      </c>
      <c r="C42" s="230" t="s">
        <v>173</v>
      </c>
      <c r="D42" s="231"/>
      <c r="E42" s="231"/>
      <c r="F42" s="231"/>
      <c r="G42" s="231"/>
      <c r="H42" s="231"/>
      <c r="I42" s="232"/>
      <c r="J42" s="124" t="s">
        <v>89</v>
      </c>
      <c r="M42" s="4"/>
    </row>
    <row r="43" spans="2:13" ht="178.5" customHeight="1">
      <c r="B43" s="36" t="s">
        <v>190</v>
      </c>
      <c r="C43" s="230" t="s">
        <v>175</v>
      </c>
      <c r="D43" s="231"/>
      <c r="E43" s="231"/>
      <c r="F43" s="231"/>
      <c r="G43" s="231"/>
      <c r="H43" s="231"/>
      <c r="I43" s="232"/>
      <c r="J43" s="124" t="s">
        <v>144</v>
      </c>
      <c r="M43" s="4"/>
    </row>
    <row r="44" spans="2:13" ht="18" customHeight="1">
      <c r="B44" s="37" t="s">
        <v>220</v>
      </c>
      <c r="C44" s="276" t="s">
        <v>69</v>
      </c>
      <c r="D44" s="269"/>
      <c r="E44" s="269"/>
      <c r="F44" s="269"/>
      <c r="G44" s="269"/>
      <c r="H44" s="269"/>
      <c r="I44" s="277"/>
      <c r="J44" s="124" t="s">
        <v>89</v>
      </c>
      <c r="M44" s="4"/>
    </row>
    <row r="45" spans="2:13" ht="15.75" customHeight="1">
      <c r="B45" s="37" t="s">
        <v>221</v>
      </c>
      <c r="C45" s="276" t="s">
        <v>59</v>
      </c>
      <c r="D45" s="269"/>
      <c r="E45" s="269"/>
      <c r="F45" s="269"/>
      <c r="G45" s="269"/>
      <c r="H45" s="269"/>
      <c r="I45" s="277"/>
      <c r="J45" s="123" t="s">
        <v>89</v>
      </c>
      <c r="M45" s="4"/>
    </row>
    <row r="46" spans="2:13" ht="70.5" customHeight="1">
      <c r="B46" s="36" t="s">
        <v>222</v>
      </c>
      <c r="C46" s="230" t="s">
        <v>174</v>
      </c>
      <c r="D46" s="231"/>
      <c r="E46" s="231"/>
      <c r="F46" s="231"/>
      <c r="G46" s="231"/>
      <c r="H46" s="231"/>
      <c r="I46" s="232"/>
      <c r="J46" s="123" t="s">
        <v>89</v>
      </c>
      <c r="K46" s="4"/>
      <c r="L46" s="4"/>
      <c r="M46" s="4"/>
    </row>
    <row r="47" spans="2:13" ht="52.5" customHeight="1">
      <c r="B47" s="36" t="s">
        <v>223</v>
      </c>
      <c r="C47" s="230" t="s">
        <v>176</v>
      </c>
      <c r="D47" s="231"/>
      <c r="E47" s="231"/>
      <c r="F47" s="231"/>
      <c r="G47" s="231"/>
      <c r="H47" s="231"/>
      <c r="I47" s="232"/>
      <c r="J47" s="123" t="s">
        <v>144</v>
      </c>
      <c r="K47" s="4"/>
      <c r="L47" s="4"/>
      <c r="M47" s="4"/>
    </row>
    <row r="48" spans="2:10" ht="59.25" customHeight="1">
      <c r="B48" s="89" t="s">
        <v>224</v>
      </c>
      <c r="C48" s="278" t="s">
        <v>152</v>
      </c>
      <c r="D48" s="265"/>
      <c r="E48" s="265"/>
      <c r="F48" s="265"/>
      <c r="G48" s="265"/>
      <c r="H48" s="265"/>
      <c r="I48" s="279"/>
      <c r="J48" s="123" t="s">
        <v>89</v>
      </c>
    </row>
    <row r="49" spans="2:13" ht="18" customHeight="1">
      <c r="B49" s="245" t="s">
        <v>70</v>
      </c>
      <c r="C49" s="246"/>
      <c r="D49" s="246"/>
      <c r="E49" s="246"/>
      <c r="F49" s="246"/>
      <c r="G49" s="246"/>
      <c r="H49" s="246"/>
      <c r="I49" s="247"/>
      <c r="J49" s="122"/>
      <c r="K49" s="4"/>
      <c r="L49" s="4"/>
      <c r="M49" s="3"/>
    </row>
    <row r="50" spans="2:13" ht="67.5" customHeight="1">
      <c r="B50" s="109" t="s">
        <v>225</v>
      </c>
      <c r="C50" s="233" t="s">
        <v>159</v>
      </c>
      <c r="D50" s="234"/>
      <c r="E50" s="234"/>
      <c r="F50" s="234"/>
      <c r="G50" s="234"/>
      <c r="H50" s="234"/>
      <c r="I50" s="235"/>
      <c r="J50" s="123" t="s">
        <v>89</v>
      </c>
      <c r="K50" s="4"/>
      <c r="L50" s="4"/>
      <c r="M50" s="3"/>
    </row>
    <row r="51" spans="2:13" ht="12.75">
      <c r="B51" s="109" t="s">
        <v>226</v>
      </c>
      <c r="C51" s="233" t="s">
        <v>171</v>
      </c>
      <c r="D51" s="234"/>
      <c r="E51" s="234"/>
      <c r="F51" s="234"/>
      <c r="G51" s="234"/>
      <c r="H51" s="234"/>
      <c r="I51" s="235"/>
      <c r="J51" s="123" t="s">
        <v>89</v>
      </c>
      <c r="K51" s="4"/>
      <c r="L51" s="4"/>
      <c r="M51" s="3"/>
    </row>
    <row r="52" spans="2:13" ht="28.5" customHeight="1">
      <c r="B52" s="34" t="s">
        <v>227</v>
      </c>
      <c r="C52" s="248" t="s">
        <v>73</v>
      </c>
      <c r="D52" s="249"/>
      <c r="E52" s="249"/>
      <c r="F52" s="249"/>
      <c r="G52" s="249"/>
      <c r="H52" s="249"/>
      <c r="I52" s="250"/>
      <c r="J52" s="123" t="s">
        <v>89</v>
      </c>
      <c r="K52" s="4"/>
      <c r="L52" s="4"/>
      <c r="M52" s="4"/>
    </row>
    <row r="53" spans="2:13" ht="39.75" customHeight="1">
      <c r="B53" s="149" t="s">
        <v>228</v>
      </c>
      <c r="C53" s="259" t="s">
        <v>151</v>
      </c>
      <c r="D53" s="260"/>
      <c r="E53" s="260"/>
      <c r="F53" s="260"/>
      <c r="G53" s="260"/>
      <c r="H53" s="260"/>
      <c r="I53" s="261"/>
      <c r="J53" s="124" t="s">
        <v>89</v>
      </c>
      <c r="M53" s="4"/>
    </row>
    <row r="54" spans="2:13" ht="65.25" customHeight="1">
      <c r="B54" s="34" t="s">
        <v>191</v>
      </c>
      <c r="C54" s="248" t="s">
        <v>154</v>
      </c>
      <c r="D54" s="249"/>
      <c r="E54" s="249"/>
      <c r="F54" s="249"/>
      <c r="G54" s="249"/>
      <c r="H54" s="249"/>
      <c r="I54" s="250"/>
      <c r="J54" s="123" t="s">
        <v>89</v>
      </c>
      <c r="K54" s="4"/>
      <c r="L54" s="4"/>
      <c r="M54" s="4"/>
    </row>
    <row r="55" spans="2:13" ht="33.75" customHeight="1">
      <c r="B55" s="34" t="s">
        <v>192</v>
      </c>
      <c r="C55" s="251" t="s">
        <v>22</v>
      </c>
      <c r="D55" s="252"/>
      <c r="E55" s="252"/>
      <c r="F55" s="252"/>
      <c r="G55" s="252"/>
      <c r="H55" s="252"/>
      <c r="I55" s="253"/>
      <c r="J55" s="123" t="s">
        <v>89</v>
      </c>
      <c r="K55" s="4"/>
      <c r="L55" s="4"/>
      <c r="M55" s="4"/>
    </row>
    <row r="56" spans="2:13" ht="180" customHeight="1">
      <c r="B56" s="35" t="s">
        <v>193</v>
      </c>
      <c r="C56" s="283" t="s">
        <v>229</v>
      </c>
      <c r="D56" s="284"/>
      <c r="E56" s="284"/>
      <c r="F56" s="284"/>
      <c r="G56" s="284"/>
      <c r="H56" s="284"/>
      <c r="I56" s="285"/>
      <c r="J56" s="123" t="s">
        <v>89</v>
      </c>
      <c r="K56" s="4"/>
      <c r="L56" s="4"/>
      <c r="M56" s="4"/>
    </row>
    <row r="57" spans="2:13" ht="28.5" customHeight="1">
      <c r="B57" s="35" t="s">
        <v>194</v>
      </c>
      <c r="C57" s="236" t="s">
        <v>153</v>
      </c>
      <c r="D57" s="237"/>
      <c r="E57" s="237"/>
      <c r="F57" s="237"/>
      <c r="G57" s="237"/>
      <c r="H57" s="237"/>
      <c r="I57" s="238"/>
      <c r="J57" s="123" t="s">
        <v>89</v>
      </c>
      <c r="K57" s="4"/>
      <c r="L57" s="4"/>
      <c r="M57" s="4"/>
    </row>
    <row r="58" spans="2:13" ht="28.5" customHeight="1">
      <c r="B58" s="75" t="s">
        <v>198</v>
      </c>
      <c r="C58" s="236" t="s">
        <v>200</v>
      </c>
      <c r="D58" s="237"/>
      <c r="E58" s="237"/>
      <c r="F58" s="237"/>
      <c r="G58" s="237"/>
      <c r="H58" s="237"/>
      <c r="I58" s="238"/>
      <c r="J58" s="123" t="s">
        <v>89</v>
      </c>
      <c r="K58" s="4"/>
      <c r="L58" s="4"/>
      <c r="M58" s="4"/>
    </row>
    <row r="59" spans="2:13" ht="28.5" customHeight="1">
      <c r="B59" s="75" t="s">
        <v>195</v>
      </c>
      <c r="C59" s="236" t="s">
        <v>201</v>
      </c>
      <c r="D59" s="283"/>
      <c r="E59" s="283"/>
      <c r="F59" s="283"/>
      <c r="G59" s="283"/>
      <c r="H59" s="283"/>
      <c r="I59" s="289"/>
      <c r="J59" s="123" t="s">
        <v>89</v>
      </c>
      <c r="K59" s="4"/>
      <c r="L59" s="4"/>
      <c r="M59" s="4"/>
    </row>
    <row r="60" spans="2:13" ht="28.5" customHeight="1">
      <c r="B60" s="75" t="s">
        <v>196</v>
      </c>
      <c r="C60" s="290"/>
      <c r="D60" s="286"/>
      <c r="E60" s="286"/>
      <c r="F60" s="286"/>
      <c r="G60" s="286"/>
      <c r="H60" s="286"/>
      <c r="I60" s="291"/>
      <c r="J60" s="123" t="s">
        <v>89</v>
      </c>
      <c r="K60" s="4"/>
      <c r="L60" s="4"/>
      <c r="M60" s="4"/>
    </row>
    <row r="61" spans="2:13" ht="75" customHeight="1">
      <c r="B61" s="75" t="s">
        <v>197</v>
      </c>
      <c r="C61" s="292"/>
      <c r="D61" s="293"/>
      <c r="E61" s="293"/>
      <c r="F61" s="293"/>
      <c r="G61" s="293"/>
      <c r="H61" s="293"/>
      <c r="I61" s="294"/>
      <c r="J61" s="123" t="s">
        <v>89</v>
      </c>
      <c r="K61" s="12"/>
      <c r="L61" s="12"/>
      <c r="M61" s="12"/>
    </row>
    <row r="62" spans="2:13" ht="390.75" customHeight="1">
      <c r="B62" s="106" t="s">
        <v>199</v>
      </c>
      <c r="C62" s="273" t="s">
        <v>155</v>
      </c>
      <c r="D62" s="274"/>
      <c r="E62" s="274"/>
      <c r="F62" s="274"/>
      <c r="G62" s="274"/>
      <c r="H62" s="274"/>
      <c r="I62" s="275"/>
      <c r="J62" s="123" t="s">
        <v>89</v>
      </c>
      <c r="K62" s="4"/>
      <c r="L62" s="4"/>
      <c r="M62" s="4"/>
    </row>
    <row r="63" spans="2:13" ht="246.75" customHeight="1">
      <c r="B63" s="75"/>
      <c r="C63" s="286" t="s">
        <v>156</v>
      </c>
      <c r="D63" s="287"/>
      <c r="E63" s="287"/>
      <c r="F63" s="287"/>
      <c r="G63" s="287"/>
      <c r="H63" s="287"/>
      <c r="I63" s="288"/>
      <c r="J63" s="123"/>
      <c r="K63" s="4"/>
      <c r="L63" s="4"/>
      <c r="M63" s="4"/>
    </row>
    <row r="64" spans="2:13" ht="33" customHeight="1">
      <c r="B64" s="35" t="s">
        <v>202</v>
      </c>
      <c r="C64" s="236" t="s">
        <v>158</v>
      </c>
      <c r="D64" s="237"/>
      <c r="E64" s="237"/>
      <c r="F64" s="237"/>
      <c r="G64" s="237"/>
      <c r="H64" s="237"/>
      <c r="I64" s="238"/>
      <c r="J64" s="123" t="s">
        <v>89</v>
      </c>
      <c r="K64" s="12"/>
      <c r="L64" s="12"/>
      <c r="M64" s="12"/>
    </row>
    <row r="65" spans="2:13" ht="33" customHeight="1">
      <c r="B65" s="110" t="s">
        <v>203</v>
      </c>
      <c r="C65" s="236" t="s">
        <v>157</v>
      </c>
      <c r="D65" s="284"/>
      <c r="E65" s="284"/>
      <c r="F65" s="284"/>
      <c r="G65" s="284"/>
      <c r="H65" s="284"/>
      <c r="I65" s="285"/>
      <c r="J65" s="123" t="s">
        <v>89</v>
      </c>
      <c r="K65" s="12"/>
      <c r="L65" s="12"/>
      <c r="M65" s="12"/>
    </row>
    <row r="66" spans="2:13" ht="120.75" customHeight="1">
      <c r="B66" s="111" t="s">
        <v>204</v>
      </c>
      <c r="C66" s="283" t="s">
        <v>160</v>
      </c>
      <c r="D66" s="284"/>
      <c r="E66" s="284"/>
      <c r="F66" s="284"/>
      <c r="G66" s="284"/>
      <c r="H66" s="284"/>
      <c r="I66" s="285"/>
      <c r="J66" s="123" t="s">
        <v>89</v>
      </c>
      <c r="K66" s="12"/>
      <c r="L66" s="12"/>
      <c r="M66" s="12"/>
    </row>
    <row r="67" spans="2:13" ht="321.75" customHeight="1">
      <c r="B67" s="112" t="s">
        <v>205</v>
      </c>
      <c r="C67" s="236" t="s">
        <v>161</v>
      </c>
      <c r="D67" s="284"/>
      <c r="E67" s="284"/>
      <c r="F67" s="284"/>
      <c r="G67" s="284"/>
      <c r="H67" s="284"/>
      <c r="I67" s="285"/>
      <c r="J67" s="123" t="s">
        <v>89</v>
      </c>
      <c r="K67" s="12"/>
      <c r="L67" s="12"/>
      <c r="M67" s="12"/>
    </row>
    <row r="68" spans="2:10" ht="54.75" customHeight="1">
      <c r="B68" s="113" t="s">
        <v>206</v>
      </c>
      <c r="C68" s="307" t="s">
        <v>47</v>
      </c>
      <c r="D68" s="302"/>
      <c r="E68" s="302"/>
      <c r="F68" s="302"/>
      <c r="G68" s="302"/>
      <c r="H68" s="302"/>
      <c r="I68" s="303"/>
      <c r="J68" s="123" t="s">
        <v>89</v>
      </c>
    </row>
    <row r="69" spans="2:10" ht="54.75" customHeight="1">
      <c r="B69" s="113" t="s">
        <v>207</v>
      </c>
      <c r="C69" s="301" t="s">
        <v>55</v>
      </c>
      <c r="D69" s="302"/>
      <c r="E69" s="302"/>
      <c r="F69" s="302"/>
      <c r="G69" s="302"/>
      <c r="H69" s="302"/>
      <c r="I69" s="303"/>
      <c r="J69" s="123" t="s">
        <v>89</v>
      </c>
    </row>
    <row r="70" spans="2:10" ht="40.5" customHeight="1">
      <c r="B70" s="114" t="s">
        <v>208</v>
      </c>
      <c r="C70" s="304" t="s">
        <v>214</v>
      </c>
      <c r="D70" s="305"/>
      <c r="E70" s="305"/>
      <c r="F70" s="305"/>
      <c r="G70" s="305"/>
      <c r="H70" s="305"/>
      <c r="I70" s="306"/>
      <c r="J70" s="123" t="s">
        <v>89</v>
      </c>
    </row>
    <row r="71" spans="2:10" ht="40.5" customHeight="1">
      <c r="B71" s="115" t="s">
        <v>209</v>
      </c>
      <c r="C71" s="295" t="s">
        <v>56</v>
      </c>
      <c r="D71" s="296"/>
      <c r="E71" s="296"/>
      <c r="F71" s="296"/>
      <c r="G71" s="296"/>
      <c r="H71" s="296"/>
      <c r="I71" s="297"/>
      <c r="J71" s="123" t="s">
        <v>89</v>
      </c>
    </row>
    <row r="72" spans="2:10" ht="90" customHeight="1">
      <c r="B72" s="60" t="s">
        <v>210</v>
      </c>
      <c r="C72" s="298" t="s">
        <v>58</v>
      </c>
      <c r="D72" s="299"/>
      <c r="E72" s="299"/>
      <c r="F72" s="299"/>
      <c r="G72" s="299"/>
      <c r="H72" s="299"/>
      <c r="I72" s="300"/>
      <c r="J72" s="123" t="s">
        <v>89</v>
      </c>
    </row>
    <row r="73" spans="2:10" ht="31.5" customHeight="1">
      <c r="B73" s="121" t="s">
        <v>211</v>
      </c>
      <c r="C73" s="239" t="s">
        <v>166</v>
      </c>
      <c r="D73" s="240"/>
      <c r="E73" s="240"/>
      <c r="F73" s="240"/>
      <c r="G73" s="240"/>
      <c r="H73" s="240"/>
      <c r="I73" s="241"/>
      <c r="J73" s="129" t="s">
        <v>218</v>
      </c>
    </row>
    <row r="74" spans="2:10" ht="42.75" customHeight="1">
      <c r="B74" s="121" t="s">
        <v>212</v>
      </c>
      <c r="C74" s="239" t="s">
        <v>167</v>
      </c>
      <c r="D74" s="240"/>
      <c r="E74" s="240"/>
      <c r="F74" s="240"/>
      <c r="G74" s="240"/>
      <c r="H74" s="240"/>
      <c r="I74" s="241"/>
      <c r="J74" s="129" t="s">
        <v>218</v>
      </c>
    </row>
    <row r="75" spans="2:10" ht="30.75" customHeight="1" thickBot="1">
      <c r="B75" s="120" t="s">
        <v>213</v>
      </c>
      <c r="C75" s="242" t="s">
        <v>168</v>
      </c>
      <c r="D75" s="243"/>
      <c r="E75" s="243"/>
      <c r="F75" s="243"/>
      <c r="G75" s="243"/>
      <c r="H75" s="243"/>
      <c r="I75" s="244"/>
      <c r="J75" s="129" t="s">
        <v>218</v>
      </c>
    </row>
  </sheetData>
  <sheetProtection/>
  <mergeCells count="70">
    <mergeCell ref="C8:I8"/>
    <mergeCell ref="H1:I1"/>
    <mergeCell ref="B4:I4"/>
    <mergeCell ref="C40:I40"/>
    <mergeCell ref="B6:I6"/>
    <mergeCell ref="C7:I7"/>
    <mergeCell ref="C9:I9"/>
    <mergeCell ref="D15:H15"/>
    <mergeCell ref="D16:H16"/>
    <mergeCell ref="D17:H17"/>
    <mergeCell ref="C67:I67"/>
    <mergeCell ref="C58:I58"/>
    <mergeCell ref="C56:I56"/>
    <mergeCell ref="C71:I71"/>
    <mergeCell ref="C72:I72"/>
    <mergeCell ref="C69:I69"/>
    <mergeCell ref="C65:I65"/>
    <mergeCell ref="C70:I70"/>
    <mergeCell ref="C68:I68"/>
    <mergeCell ref="C57:I57"/>
    <mergeCell ref="C43:I43"/>
    <mergeCell ref="C66:I66"/>
    <mergeCell ref="C51:I51"/>
    <mergeCell ref="C63:I63"/>
    <mergeCell ref="C47:I47"/>
    <mergeCell ref="C52:I52"/>
    <mergeCell ref="C59:I61"/>
    <mergeCell ref="C10:I10"/>
    <mergeCell ref="C11:I11"/>
    <mergeCell ref="C12:I12"/>
    <mergeCell ref="C13:I13"/>
    <mergeCell ref="D14:H14"/>
    <mergeCell ref="C62:I62"/>
    <mergeCell ref="C45:I45"/>
    <mergeCell ref="C48:I48"/>
    <mergeCell ref="C41:I41"/>
    <mergeCell ref="C44:I44"/>
    <mergeCell ref="D18:H18"/>
    <mergeCell ref="D19:H19"/>
    <mergeCell ref="D20:H20"/>
    <mergeCell ref="D21:H21"/>
    <mergeCell ref="D22:H22"/>
    <mergeCell ref="D23:H23"/>
    <mergeCell ref="D35:H35"/>
    <mergeCell ref="D24:H24"/>
    <mergeCell ref="D25:H25"/>
    <mergeCell ref="D26:H26"/>
    <mergeCell ref="D27:H27"/>
    <mergeCell ref="D28:H28"/>
    <mergeCell ref="D29:H29"/>
    <mergeCell ref="B3:I3"/>
    <mergeCell ref="D36:H36"/>
    <mergeCell ref="C38:I38"/>
    <mergeCell ref="C39:I39"/>
    <mergeCell ref="C53:I53"/>
    <mergeCell ref="D30:H30"/>
    <mergeCell ref="D31:H31"/>
    <mergeCell ref="D32:H32"/>
    <mergeCell ref="D33:H33"/>
    <mergeCell ref="D34:H34"/>
    <mergeCell ref="C42:I42"/>
    <mergeCell ref="C50:I50"/>
    <mergeCell ref="C64:I64"/>
    <mergeCell ref="C73:I73"/>
    <mergeCell ref="C74:I74"/>
    <mergeCell ref="C75:I75"/>
    <mergeCell ref="C46:I46"/>
    <mergeCell ref="B49:I49"/>
    <mergeCell ref="C54:I54"/>
    <mergeCell ref="C55:I55"/>
  </mergeCells>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48" max="255" man="1"/>
  </rowBreaks>
</worksheet>
</file>

<file path=xl/worksheets/sheet4.xml><?xml version="1.0" encoding="utf-8"?>
<worksheet xmlns="http://schemas.openxmlformats.org/spreadsheetml/2006/main" xmlns:r="http://schemas.openxmlformats.org/officeDocument/2006/relationships">
  <sheetPr codeName="Sheet7"/>
  <dimension ref="A1:M2"/>
  <sheetViews>
    <sheetView zoomScalePageLayoutView="0" workbookViewId="0" topLeftCell="A61">
      <selection activeCell="F14" sqref="F14"/>
    </sheetView>
  </sheetViews>
  <sheetFormatPr defaultColWidth="9.140625" defaultRowHeight="12.75"/>
  <cols>
    <col min="3" max="4" width="9.140625" style="41" customWidth="1"/>
    <col min="5" max="5" width="9.421875" style="41" customWidth="1"/>
    <col min="6" max="9" width="9.140625" style="41" customWidth="1"/>
    <col min="11" max="11" width="10.57421875" style="0" customWidth="1"/>
    <col min="13" max="13" width="10.8515625" style="0" customWidth="1"/>
  </cols>
  <sheetData>
    <row r="1" spans="1:13" ht="13.5" thickTop="1">
      <c r="A1" s="313" t="s">
        <v>21</v>
      </c>
      <c r="B1" s="314"/>
      <c r="C1" s="314"/>
      <c r="D1" s="314"/>
      <c r="E1" s="314"/>
      <c r="F1" s="314"/>
      <c r="G1" s="314"/>
      <c r="H1" s="314"/>
      <c r="I1" s="314"/>
      <c r="J1" s="44" t="s">
        <v>19</v>
      </c>
      <c r="K1" s="45"/>
      <c r="L1" s="44" t="s">
        <v>20</v>
      </c>
      <c r="M1" s="46"/>
    </row>
    <row r="2" spans="1:13" ht="13.5" thickBot="1">
      <c r="A2" s="315"/>
      <c r="B2" s="316"/>
      <c r="C2" s="316"/>
      <c r="D2" s="316"/>
      <c r="E2" s="316"/>
      <c r="F2" s="316"/>
      <c r="G2" s="316"/>
      <c r="H2" s="316"/>
      <c r="I2" s="316"/>
      <c r="J2" s="47"/>
      <c r="K2" s="47"/>
      <c r="L2" s="47"/>
      <c r="M2" s="48"/>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sheetPr codeName="Sheet4"/>
  <dimension ref="A1:AB238"/>
  <sheetViews>
    <sheetView zoomScale="75" zoomScaleNormal="75" zoomScalePageLayoutView="0" workbookViewId="0" topLeftCell="A1">
      <selection activeCell="K37" sqref="K37"/>
    </sheetView>
  </sheetViews>
  <sheetFormatPr defaultColWidth="9.140625" defaultRowHeight="12.75"/>
  <cols>
    <col min="1" max="1" width="17.8515625" style="23"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3"/>
      <c r="C1" s="15"/>
      <c r="D1" s="15"/>
      <c r="E1" s="15"/>
      <c r="F1" s="15"/>
      <c r="G1" s="16"/>
      <c r="H1" s="16"/>
      <c r="I1" s="16"/>
      <c r="J1" s="16"/>
    </row>
    <row r="2" spans="2:7" ht="45.75" customHeight="1">
      <c r="B2" s="16"/>
      <c r="C2" s="16"/>
      <c r="D2" s="16"/>
      <c r="E2" s="16"/>
      <c r="F2" s="15"/>
      <c r="G2" s="16"/>
    </row>
    <row r="3" spans="2:18" ht="34.5" customHeight="1">
      <c r="B3" s="14"/>
      <c r="C3" s="14"/>
      <c r="D3" s="14"/>
      <c r="E3" s="14"/>
      <c r="F3" s="14"/>
      <c r="G3" s="14"/>
      <c r="H3" s="14"/>
      <c r="I3" s="14"/>
      <c r="J3" s="14"/>
      <c r="K3" s="14"/>
      <c r="L3" s="15"/>
      <c r="M3" s="15"/>
      <c r="N3" s="15"/>
      <c r="O3" s="14"/>
      <c r="P3" s="14"/>
      <c r="Q3" s="15"/>
      <c r="R3" s="15"/>
    </row>
    <row r="4" spans="2:7" ht="17.25" customHeight="1">
      <c r="B4" s="14"/>
      <c r="E4" s="4"/>
      <c r="F4" s="4"/>
      <c r="G4" s="4"/>
    </row>
    <row r="5" spans="2: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ht="50.25" customHeight="1"/>
    <row r="11" ht="15" customHeight="1"/>
    <row r="12" s="5" customFormat="1" ht="12.75">
      <c r="A12" s="24"/>
    </row>
    <row r="13" s="5" customFormat="1" ht="12.75">
      <c r="A13" s="24"/>
    </row>
    <row r="14" spans="1:2" s="22" customFormat="1" ht="12.75">
      <c r="A14" s="23"/>
      <c r="B14" s="5"/>
    </row>
    <row r="15" s="5" customFormat="1" ht="12.75">
      <c r="A15" s="24"/>
    </row>
    <row r="16" spans="1:2" s="5" customFormat="1" ht="12.75">
      <c r="A16" s="24"/>
      <c r="B16" s="8"/>
    </row>
    <row r="17" spans="1:2" s="5" customFormat="1" ht="12.75">
      <c r="A17" s="24"/>
      <c r="B17" s="8"/>
    </row>
    <row r="18" spans="1:2" s="5" customFormat="1" ht="12.75">
      <c r="A18" s="24"/>
      <c r="B18" s="8"/>
    </row>
    <row r="19" spans="1:2" s="5" customFormat="1" ht="12.75">
      <c r="A19" s="24"/>
      <c r="B19" s="8"/>
    </row>
    <row r="20" spans="1:2" s="5" customFormat="1" ht="12.75">
      <c r="A20" s="24"/>
      <c r="B20" s="9"/>
    </row>
    <row r="21" spans="1:2" s="5" customFormat="1" ht="12.75">
      <c r="A21" s="24"/>
      <c r="B21" s="9"/>
    </row>
    <row r="22" spans="1:2" s="5" customFormat="1" ht="12.75">
      <c r="A22" s="24"/>
      <c r="B22" s="9"/>
    </row>
    <row r="23" spans="1:2" s="5" customFormat="1" ht="12.75">
      <c r="A23" s="24"/>
      <c r="B23" s="9"/>
    </row>
    <row r="24" spans="1:2" s="5" customFormat="1" ht="12.75">
      <c r="A24" s="24"/>
      <c r="B24" s="9"/>
    </row>
    <row r="25" spans="1:2" s="5" customFormat="1" ht="12.75">
      <c r="A25" s="24"/>
      <c r="B25" s="9"/>
    </row>
    <row r="26" spans="1:2" s="5" customFormat="1" ht="12.75">
      <c r="A26" s="24"/>
      <c r="B26" s="9"/>
    </row>
    <row r="27" spans="1:2" s="5" customFormat="1" ht="12.75">
      <c r="A27" s="24"/>
      <c r="B27" s="9"/>
    </row>
    <row r="28" spans="1:2" s="5" customFormat="1" ht="12.75">
      <c r="A28" s="24"/>
      <c r="B28" s="9"/>
    </row>
    <row r="29" spans="1:2" s="5" customFormat="1" ht="12.75">
      <c r="A29" s="24"/>
      <c r="B29" s="8"/>
    </row>
    <row r="30" s="5" customFormat="1" ht="12.75">
      <c r="A30" s="24"/>
    </row>
    <row r="31" s="5" customFormat="1" ht="12.75">
      <c r="A31" s="24"/>
    </row>
    <row r="32" s="5" customFormat="1" ht="12.75">
      <c r="A32" s="24"/>
    </row>
    <row r="33" s="5" customFormat="1" ht="12.75">
      <c r="A33" s="24"/>
    </row>
    <row r="34" s="5" customFormat="1" ht="12.75">
      <c r="A34" s="24"/>
    </row>
    <row r="35" s="5" customFormat="1" ht="12.75">
      <c r="A35" s="24"/>
    </row>
    <row r="36" s="5" customFormat="1" ht="12.75">
      <c r="A36" s="24"/>
    </row>
    <row r="37" s="5" customFormat="1" ht="12.75">
      <c r="A37" s="24"/>
    </row>
    <row r="38" s="5" customFormat="1" ht="12.75">
      <c r="A38" s="24"/>
    </row>
    <row r="39" s="5" customFormat="1" ht="12.75">
      <c r="A39" s="24"/>
    </row>
    <row r="40" s="5" customFormat="1" ht="12.75">
      <c r="A40" s="24"/>
    </row>
    <row r="41" s="5" customFormat="1" ht="12.75">
      <c r="A41" s="24"/>
    </row>
    <row r="42" s="5" customFormat="1" ht="12.75">
      <c r="A42" s="24"/>
    </row>
    <row r="43" s="5" customFormat="1" ht="12.75">
      <c r="A43" s="24"/>
    </row>
    <row r="44" s="5" customFormat="1" ht="12.75">
      <c r="A44" s="24"/>
    </row>
    <row r="45" s="5" customFormat="1" ht="12.75">
      <c r="A45" s="24"/>
    </row>
    <row r="46" s="5" customFormat="1" ht="12.75">
      <c r="A46" s="24"/>
    </row>
    <row r="47" s="5" customFormat="1" ht="12.75">
      <c r="A47" s="24"/>
    </row>
    <row r="48" s="5" customFormat="1" ht="12.75">
      <c r="A48" s="24"/>
    </row>
    <row r="49" s="5" customFormat="1" ht="12.75">
      <c r="A49" s="24"/>
    </row>
    <row r="50" s="5" customFormat="1" ht="12.75">
      <c r="A50" s="24"/>
    </row>
    <row r="51" s="5" customFormat="1" ht="12.75">
      <c r="A51" s="24"/>
    </row>
    <row r="52" s="5" customFormat="1" ht="12.75">
      <c r="A52" s="24"/>
    </row>
    <row r="53" s="5" customFormat="1" ht="12.75">
      <c r="A53" s="24"/>
    </row>
    <row r="54" s="5" customFormat="1" ht="12.75">
      <c r="A54" s="24"/>
    </row>
    <row r="55" s="5" customFormat="1" ht="12.75">
      <c r="A55" s="24"/>
    </row>
    <row r="56" s="5" customFormat="1" ht="12.75">
      <c r="A56" s="24"/>
    </row>
    <row r="57" s="5" customFormat="1" ht="12.75">
      <c r="A57" s="24"/>
    </row>
    <row r="58" s="5" customFormat="1" ht="12.75">
      <c r="A58" s="24"/>
    </row>
    <row r="59" s="5" customFormat="1" ht="12.75">
      <c r="A59" s="24"/>
    </row>
    <row r="60" s="5" customFormat="1" ht="12.75">
      <c r="A60" s="24"/>
    </row>
    <row r="61" s="5" customFormat="1" ht="12.75">
      <c r="A61" s="24"/>
    </row>
    <row r="62" s="5" customFormat="1" ht="12.75">
      <c r="A62" s="24"/>
    </row>
    <row r="63" s="5" customFormat="1" ht="12.75">
      <c r="A63" s="24"/>
    </row>
    <row r="64" s="5" customFormat="1" ht="12.75">
      <c r="A64" s="24"/>
    </row>
    <row r="65" s="5" customFormat="1" ht="12.75">
      <c r="A65" s="24"/>
    </row>
    <row r="66" s="5" customFormat="1" ht="12.75">
      <c r="A66" s="24"/>
    </row>
    <row r="67" s="5" customFormat="1" ht="12.75">
      <c r="A67" s="24"/>
    </row>
    <row r="68" s="5" customFormat="1" ht="12.75">
      <c r="A68" s="24"/>
    </row>
    <row r="69" s="5" customFormat="1" ht="12.75">
      <c r="A69" s="24"/>
    </row>
    <row r="70" s="5" customFormat="1" ht="12.75">
      <c r="A70" s="24"/>
    </row>
    <row r="71" s="5" customFormat="1" ht="12.75">
      <c r="A71" s="24"/>
    </row>
    <row r="72" s="5" customFormat="1" ht="12.75">
      <c r="A72" s="24"/>
    </row>
    <row r="73" s="5" customFormat="1" ht="12.75">
      <c r="A73" s="24"/>
    </row>
    <row r="74" s="5" customFormat="1" ht="12.75">
      <c r="A74" s="24"/>
    </row>
    <row r="75" s="5" customFormat="1" ht="12.75">
      <c r="A75" s="24"/>
    </row>
    <row r="76" s="5" customFormat="1" ht="12.75">
      <c r="A76" s="24"/>
    </row>
    <row r="77" s="5" customFormat="1" ht="12.75">
      <c r="A77" s="24"/>
    </row>
    <row r="78" s="5" customFormat="1" ht="12.75">
      <c r="A78" s="24"/>
    </row>
    <row r="79" s="5" customFormat="1" ht="12.75">
      <c r="A79" s="24"/>
    </row>
    <row r="80" s="5" customFormat="1" ht="12.75">
      <c r="A80" s="24"/>
    </row>
    <row r="81" s="5" customFormat="1" ht="12.75">
      <c r="A81" s="24"/>
    </row>
    <row r="82" s="5" customFormat="1" ht="12.75">
      <c r="A82" s="24"/>
    </row>
    <row r="83" s="5" customFormat="1" ht="12.75">
      <c r="A83" s="24"/>
    </row>
    <row r="84" s="5" customFormat="1" ht="12.75">
      <c r="A84" s="24"/>
    </row>
    <row r="85" s="5" customFormat="1" ht="12.75">
      <c r="A85" s="24"/>
    </row>
    <row r="86" s="5" customFormat="1" ht="12.75">
      <c r="A86" s="24"/>
    </row>
    <row r="87" s="5" customFormat="1" ht="12.75">
      <c r="A87" s="24"/>
    </row>
    <row r="88" s="5" customFormat="1" ht="12.75">
      <c r="A88" s="24"/>
    </row>
    <row r="89" s="5" customFormat="1" ht="12.75">
      <c r="A89" s="24"/>
    </row>
    <row r="90" s="5" customFormat="1" ht="12.75">
      <c r="A90" s="24"/>
    </row>
    <row r="91" s="5" customFormat="1" ht="12.75">
      <c r="A91" s="24"/>
    </row>
    <row r="92" s="5" customFormat="1" ht="12.75">
      <c r="A92" s="24"/>
    </row>
    <row r="93" s="5" customFormat="1" ht="12.75">
      <c r="A93" s="24"/>
    </row>
    <row r="94" s="5" customFormat="1" ht="12.75">
      <c r="A94" s="24"/>
    </row>
    <row r="95" s="5" customFormat="1" ht="12.75">
      <c r="A95" s="24"/>
    </row>
    <row r="96" s="5" customFormat="1" ht="12.75">
      <c r="A96" s="24"/>
    </row>
    <row r="97" s="5" customFormat="1" ht="12.75">
      <c r="A97" s="24"/>
    </row>
    <row r="98" s="5" customFormat="1" ht="12.75">
      <c r="A98" s="24"/>
    </row>
    <row r="99" s="5" customFormat="1" ht="12.75">
      <c r="A99" s="24"/>
    </row>
    <row r="100" s="5" customFormat="1" ht="12.75">
      <c r="A100" s="24"/>
    </row>
    <row r="101" s="5" customFormat="1" ht="12.75">
      <c r="A101" s="24"/>
    </row>
    <row r="102" s="5" customFormat="1" ht="12.75">
      <c r="A102" s="24"/>
    </row>
    <row r="103" s="5" customFormat="1" ht="12.75">
      <c r="A103" s="24"/>
    </row>
    <row r="104" s="5" customFormat="1" ht="12.75">
      <c r="A104" s="24"/>
    </row>
    <row r="105" s="5" customFormat="1" ht="12.75">
      <c r="A105" s="24"/>
    </row>
    <row r="106" s="5" customFormat="1" ht="12.75">
      <c r="A106" s="24"/>
    </row>
    <row r="107" s="5" customFormat="1" ht="12.75">
      <c r="A107" s="24"/>
    </row>
    <row r="108" s="5" customFormat="1" ht="12.75">
      <c r="A108" s="24"/>
    </row>
    <row r="109" s="5" customFormat="1" ht="12.75">
      <c r="A109" s="24"/>
    </row>
    <row r="110" s="5" customFormat="1" ht="12.75">
      <c r="A110" s="24"/>
    </row>
    <row r="111" s="5" customFormat="1" ht="12.75">
      <c r="A111" s="24"/>
    </row>
    <row r="112" s="5" customFormat="1" ht="12.75">
      <c r="A112" s="24"/>
    </row>
    <row r="113" s="5" customFormat="1" ht="12.75">
      <c r="A113" s="24"/>
    </row>
    <row r="114" s="5" customFormat="1" ht="12.75">
      <c r="A114" s="24"/>
    </row>
    <row r="115" s="5" customFormat="1" ht="12.75">
      <c r="A115" s="24"/>
    </row>
    <row r="116" s="5" customFormat="1" ht="12.75">
      <c r="A116" s="24"/>
    </row>
    <row r="117" s="5" customFormat="1" ht="12.75">
      <c r="A117" s="24"/>
    </row>
    <row r="118" s="5" customFormat="1" ht="12.75">
      <c r="A118" s="24"/>
    </row>
    <row r="119" s="5" customFormat="1" ht="12.75">
      <c r="A119" s="24"/>
    </row>
    <row r="120" s="5" customFormat="1" ht="12.75">
      <c r="A120" s="24"/>
    </row>
    <row r="121" s="5" customFormat="1" ht="12.75">
      <c r="A121" s="24"/>
    </row>
    <row r="122" s="5" customFormat="1" ht="12.75">
      <c r="A122" s="24"/>
    </row>
    <row r="123" s="5" customFormat="1" ht="12.75">
      <c r="A123" s="24"/>
    </row>
    <row r="124" s="5" customFormat="1" ht="12.75">
      <c r="A124" s="24"/>
    </row>
    <row r="125" s="5" customFormat="1" ht="12.75">
      <c r="A125" s="24"/>
    </row>
    <row r="126" s="5" customFormat="1" ht="12.75">
      <c r="A126" s="24"/>
    </row>
    <row r="127" s="5" customFormat="1" ht="12.75">
      <c r="A127" s="24"/>
    </row>
    <row r="128" s="5" customFormat="1" ht="12.75">
      <c r="A128" s="24"/>
    </row>
    <row r="129" s="5" customFormat="1" ht="12.75">
      <c r="A129" s="24"/>
    </row>
    <row r="130" s="5" customFormat="1" ht="12.75">
      <c r="A130" s="24"/>
    </row>
    <row r="131" s="5" customFormat="1" ht="12.75">
      <c r="A131" s="24"/>
    </row>
    <row r="132" s="5" customFormat="1" ht="12.75">
      <c r="A132" s="24"/>
    </row>
    <row r="133" s="5" customFormat="1" ht="12.75">
      <c r="A133" s="24"/>
    </row>
    <row r="134" s="5" customFormat="1" ht="12.75">
      <c r="A134" s="24"/>
    </row>
    <row r="135" s="5" customFormat="1" ht="12.75">
      <c r="A135" s="24"/>
    </row>
    <row r="136" s="5" customFormat="1" ht="12.75">
      <c r="A136" s="24"/>
    </row>
    <row r="137" s="5" customFormat="1" ht="12.75">
      <c r="A137" s="24"/>
    </row>
    <row r="138" s="5" customFormat="1" ht="12.75">
      <c r="A138" s="24"/>
    </row>
    <row r="139" s="5" customFormat="1" ht="12.75">
      <c r="A139" s="24"/>
    </row>
    <row r="140" s="5" customFormat="1" ht="12.75">
      <c r="A140" s="24"/>
    </row>
    <row r="141" s="5" customFormat="1" ht="12.75">
      <c r="A141" s="24"/>
    </row>
    <row r="142" s="5" customFormat="1" ht="12.75">
      <c r="A142" s="24"/>
    </row>
    <row r="143" s="5" customFormat="1" ht="12.75">
      <c r="A143" s="24"/>
    </row>
    <row r="144" s="5" customFormat="1" ht="12.75">
      <c r="A144" s="24"/>
    </row>
    <row r="145" s="5" customFormat="1" ht="12.75">
      <c r="A145" s="24"/>
    </row>
    <row r="146" s="5" customFormat="1" ht="12.75">
      <c r="A146" s="24"/>
    </row>
    <row r="147" s="5" customFormat="1" ht="12.75">
      <c r="A147" s="24"/>
    </row>
    <row r="148" s="5" customFormat="1" ht="12.75">
      <c r="A148" s="24"/>
    </row>
    <row r="149" s="5" customFormat="1" ht="12.75">
      <c r="A149" s="24"/>
    </row>
    <row r="150" s="5" customFormat="1" ht="12.75">
      <c r="A150" s="24"/>
    </row>
    <row r="151" s="5" customFormat="1" ht="12.75">
      <c r="A151" s="24"/>
    </row>
    <row r="152" s="5" customFormat="1" ht="12.75">
      <c r="A152" s="24"/>
    </row>
    <row r="153" s="5" customFormat="1" ht="12.75">
      <c r="A153" s="24"/>
    </row>
    <row r="154" s="5" customFormat="1" ht="12.75">
      <c r="A154" s="24"/>
    </row>
    <row r="155" s="5" customFormat="1" ht="12.75">
      <c r="A155" s="24"/>
    </row>
    <row r="156" s="5" customFormat="1" ht="12.75">
      <c r="A156" s="24"/>
    </row>
    <row r="157" s="5" customFormat="1" ht="12.75">
      <c r="A157" s="24"/>
    </row>
    <row r="158" s="5" customFormat="1" ht="12.75">
      <c r="A158" s="24"/>
    </row>
    <row r="159" s="5" customFormat="1" ht="12.75">
      <c r="A159" s="24"/>
    </row>
    <row r="160" s="5" customFormat="1" ht="12.75">
      <c r="A160" s="24"/>
    </row>
    <row r="161" s="5" customFormat="1" ht="12.75">
      <c r="A161" s="24"/>
    </row>
    <row r="162" s="5" customFormat="1" ht="12.75">
      <c r="A162" s="24"/>
    </row>
    <row r="163" s="5" customFormat="1" ht="12.75">
      <c r="A163" s="24"/>
    </row>
    <row r="164" s="5" customFormat="1" ht="12.75">
      <c r="A164" s="24"/>
    </row>
    <row r="165" s="5" customFormat="1" ht="12.75">
      <c r="A165" s="24"/>
    </row>
    <row r="166" s="5" customFormat="1" ht="12.75">
      <c r="A166" s="24"/>
    </row>
    <row r="167" s="5" customFormat="1" ht="12.75">
      <c r="A167" s="24"/>
    </row>
    <row r="168" s="5" customFormat="1" ht="12.75">
      <c r="A168" s="24"/>
    </row>
    <row r="169" s="5" customFormat="1" ht="12.75">
      <c r="A169" s="24"/>
    </row>
    <row r="170" s="5" customFormat="1" ht="12.75">
      <c r="A170" s="24"/>
    </row>
    <row r="171" s="5" customFormat="1" ht="12.75">
      <c r="A171" s="24"/>
    </row>
    <row r="172" s="5" customFormat="1" ht="12.75">
      <c r="A172" s="24"/>
    </row>
    <row r="173" s="5" customFormat="1" ht="12.75">
      <c r="A173" s="24"/>
    </row>
    <row r="174" s="5" customFormat="1" ht="12.75">
      <c r="A174" s="24"/>
    </row>
    <row r="175" s="5" customFormat="1" ht="12.75">
      <c r="A175" s="24"/>
    </row>
    <row r="176" s="5" customFormat="1" ht="12.75">
      <c r="A176" s="24"/>
    </row>
    <row r="177" s="5" customFormat="1" ht="12.75">
      <c r="A177" s="24"/>
    </row>
    <row r="178" s="5" customFormat="1" ht="12.75">
      <c r="A178" s="24"/>
    </row>
    <row r="179" s="5" customFormat="1" ht="12.75">
      <c r="A179" s="24"/>
    </row>
    <row r="180" s="5" customFormat="1" ht="12.75">
      <c r="A180" s="24"/>
    </row>
    <row r="181" s="5" customFormat="1" ht="12.75">
      <c r="A181" s="24"/>
    </row>
    <row r="182" s="5" customFormat="1" ht="12.75">
      <c r="A182" s="24"/>
    </row>
    <row r="183" s="5" customFormat="1" ht="12.75">
      <c r="A183" s="24"/>
    </row>
    <row r="184" s="5" customFormat="1" ht="12.75">
      <c r="A184" s="24"/>
    </row>
    <row r="185" s="5" customFormat="1" ht="12.75">
      <c r="A185" s="24"/>
    </row>
    <row r="186" s="5" customFormat="1" ht="12.75">
      <c r="A186" s="24"/>
    </row>
    <row r="187" s="5" customFormat="1" ht="12.75">
      <c r="A187" s="24"/>
    </row>
    <row r="188" s="5" customFormat="1" ht="12.75">
      <c r="A188" s="24"/>
    </row>
    <row r="189" s="5" customFormat="1" ht="12.75">
      <c r="A189" s="24"/>
    </row>
    <row r="190" s="5" customFormat="1" ht="12.75">
      <c r="A190" s="24"/>
    </row>
    <row r="191" s="5" customFormat="1" ht="12.75">
      <c r="A191" s="24"/>
    </row>
    <row r="192" s="5" customFormat="1" ht="12.75">
      <c r="A192" s="24"/>
    </row>
    <row r="193" s="5" customFormat="1" ht="12.75">
      <c r="A193" s="24"/>
    </row>
    <row r="194" s="5" customFormat="1" ht="12.75">
      <c r="A194" s="24"/>
    </row>
    <row r="195" s="5" customFormat="1" ht="12.75">
      <c r="A195" s="24"/>
    </row>
    <row r="196" s="5" customFormat="1" ht="12.75">
      <c r="A196" s="24"/>
    </row>
    <row r="197" s="5" customFormat="1" ht="12.75">
      <c r="A197" s="24"/>
    </row>
    <row r="198" s="5" customFormat="1" ht="12.75">
      <c r="A198" s="24"/>
    </row>
    <row r="199" s="5" customFormat="1" ht="12.75">
      <c r="A199" s="24"/>
    </row>
    <row r="200" s="5" customFormat="1" ht="12.75">
      <c r="A200" s="24"/>
    </row>
    <row r="201" s="5" customFormat="1" ht="12.75">
      <c r="A201" s="24"/>
    </row>
    <row r="202" s="5" customFormat="1" ht="12.75">
      <c r="A202" s="24"/>
    </row>
    <row r="203" s="5" customFormat="1" ht="12.75">
      <c r="A203" s="24"/>
    </row>
    <row r="204" s="5" customFormat="1" ht="12.75">
      <c r="A204" s="24"/>
    </row>
    <row r="205" s="5" customFormat="1" ht="12.75">
      <c r="A205" s="24"/>
    </row>
    <row r="206" s="5" customFormat="1" ht="12.75">
      <c r="A206" s="24"/>
    </row>
    <row r="207" s="5" customFormat="1" ht="12.75">
      <c r="A207" s="24"/>
    </row>
    <row r="208" s="5" customFormat="1" ht="12.75">
      <c r="A208" s="24"/>
    </row>
    <row r="209" s="5" customFormat="1" ht="12.75">
      <c r="A209" s="24"/>
    </row>
    <row r="210" s="5" customFormat="1" ht="12.75">
      <c r="A210" s="24"/>
    </row>
    <row r="211" s="5" customFormat="1" ht="12.75">
      <c r="A211" s="24"/>
    </row>
    <row r="212" s="5" customFormat="1" ht="12.75">
      <c r="A212" s="24"/>
    </row>
    <row r="213" s="5" customFormat="1" ht="12.75">
      <c r="A213" s="24"/>
    </row>
    <row r="214" s="5" customFormat="1" ht="12.75">
      <c r="A214" s="24"/>
    </row>
    <row r="215" s="5" customFormat="1" ht="12.75">
      <c r="A215" s="24"/>
    </row>
    <row r="216" s="5" customFormat="1" ht="12.75">
      <c r="A216" s="24"/>
    </row>
    <row r="217" s="5" customFormat="1" ht="12.75">
      <c r="A217" s="24"/>
    </row>
    <row r="218" s="5" customFormat="1" ht="12.75">
      <c r="A218" s="24"/>
    </row>
    <row r="219" s="5" customFormat="1" ht="12.75">
      <c r="A219" s="24"/>
    </row>
    <row r="220" s="5" customFormat="1" ht="12.75">
      <c r="A220" s="24"/>
    </row>
    <row r="221" s="5" customFormat="1" ht="12.75">
      <c r="A221" s="24"/>
    </row>
    <row r="222" s="5" customFormat="1" ht="12.75">
      <c r="A222" s="24"/>
    </row>
    <row r="223" s="5" customFormat="1" ht="12.75">
      <c r="A223" s="24"/>
    </row>
    <row r="224" s="5" customFormat="1" ht="12.75">
      <c r="A224" s="24"/>
    </row>
    <row r="225" s="5" customFormat="1" ht="12.75">
      <c r="A225" s="24"/>
    </row>
    <row r="226" s="5" customFormat="1" ht="12.75">
      <c r="A226" s="24"/>
    </row>
    <row r="227" s="5" customFormat="1" ht="12.75">
      <c r="A227" s="24"/>
    </row>
    <row r="228" s="5" customFormat="1" ht="12.75">
      <c r="A228" s="24"/>
    </row>
    <row r="229" s="5" customFormat="1" ht="12.75">
      <c r="A229" s="24"/>
    </row>
    <row r="230" s="5" customFormat="1" ht="12.75">
      <c r="A230" s="24"/>
    </row>
    <row r="231" s="5" customFormat="1" ht="12.75">
      <c r="A231" s="24"/>
    </row>
    <row r="232" s="5" customFormat="1" ht="12.75">
      <c r="A232" s="24"/>
    </row>
    <row r="233" s="5" customFormat="1" ht="12.75">
      <c r="A233" s="24"/>
    </row>
    <row r="234" s="5" customFormat="1" ht="12.75">
      <c r="A234" s="24"/>
    </row>
    <row r="235" s="5" customFormat="1" ht="12.75">
      <c r="A235" s="24"/>
    </row>
    <row r="236" s="5" customFormat="1" ht="12.75">
      <c r="A236" s="24"/>
    </row>
    <row r="237" s="5" customFormat="1" ht="12.75">
      <c r="A237" s="24"/>
    </row>
    <row r="238" s="5"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AB238"/>
  <sheetViews>
    <sheetView zoomScale="75" zoomScaleNormal="75" zoomScalePageLayoutView="0" workbookViewId="0" topLeftCell="A1">
      <selection activeCell="AC22" sqref="AC22"/>
    </sheetView>
  </sheetViews>
  <sheetFormatPr defaultColWidth="9.140625" defaultRowHeight="12.75"/>
  <cols>
    <col min="1" max="1" width="17.8515625" style="23"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3"/>
      <c r="C1" s="15"/>
      <c r="D1" s="15"/>
      <c r="E1" s="15"/>
      <c r="F1" s="15"/>
      <c r="G1" s="16"/>
      <c r="H1" s="16"/>
      <c r="I1" s="16"/>
      <c r="J1" s="16"/>
    </row>
    <row r="2" spans="2:7" ht="45.75" customHeight="1">
      <c r="B2" s="16"/>
      <c r="C2" s="16"/>
      <c r="D2" s="16"/>
      <c r="E2" s="16"/>
      <c r="F2" s="15"/>
      <c r="G2" s="16"/>
    </row>
    <row r="3" spans="2:18" ht="34.5" customHeight="1">
      <c r="B3" s="14"/>
      <c r="C3" s="14"/>
      <c r="D3" s="14"/>
      <c r="E3" s="14"/>
      <c r="F3" s="14"/>
      <c r="G3" s="14"/>
      <c r="H3" s="14"/>
      <c r="I3" s="14"/>
      <c r="J3" s="14"/>
      <c r="K3" s="14"/>
      <c r="L3" s="15"/>
      <c r="M3" s="15"/>
      <c r="N3" s="15"/>
      <c r="O3" s="14"/>
      <c r="P3" s="14"/>
      <c r="Q3" s="15"/>
      <c r="R3" s="15"/>
    </row>
    <row r="4" spans="2:7" ht="17.25" customHeight="1">
      <c r="B4" s="14"/>
      <c r="E4" s="4"/>
      <c r="F4" s="4"/>
      <c r="G4" s="4"/>
    </row>
    <row r="5" spans="2: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ht="50.25" customHeight="1"/>
    <row r="11" ht="15" customHeight="1"/>
    <row r="12" s="5" customFormat="1" ht="12.75">
      <c r="A12" s="24"/>
    </row>
    <row r="13" s="5" customFormat="1" ht="12.75">
      <c r="A13" s="24"/>
    </row>
    <row r="14" spans="1:2" s="22" customFormat="1" ht="12.75">
      <c r="A14" s="23"/>
      <c r="B14" s="5"/>
    </row>
    <row r="15" s="5" customFormat="1" ht="12.75">
      <c r="A15" s="24"/>
    </row>
    <row r="16" spans="1:2" s="5" customFormat="1" ht="12.75">
      <c r="A16" s="24"/>
      <c r="B16" s="8"/>
    </row>
    <row r="17" spans="1:2" s="5" customFormat="1" ht="12.75">
      <c r="A17" s="24"/>
      <c r="B17" s="8"/>
    </row>
    <row r="18" spans="1:2" s="5" customFormat="1" ht="12.75">
      <c r="A18" s="24"/>
      <c r="B18" s="8"/>
    </row>
    <row r="19" spans="1:2" s="5" customFormat="1" ht="12.75">
      <c r="A19" s="24"/>
      <c r="B19" s="8"/>
    </row>
    <row r="20" spans="1:2" s="5" customFormat="1" ht="12.75">
      <c r="A20" s="24"/>
      <c r="B20" s="9"/>
    </row>
    <row r="21" spans="1:2" s="5" customFormat="1" ht="12.75">
      <c r="A21" s="24"/>
      <c r="B21" s="9"/>
    </row>
    <row r="22" spans="1:2" s="5" customFormat="1" ht="12.75">
      <c r="A22" s="24"/>
      <c r="B22" s="9"/>
    </row>
    <row r="23" spans="1:2" s="5" customFormat="1" ht="12.75">
      <c r="A23" s="24"/>
      <c r="B23" s="9"/>
    </row>
    <row r="24" spans="1:2" s="5" customFormat="1" ht="12.75">
      <c r="A24" s="24"/>
      <c r="B24" s="9"/>
    </row>
    <row r="25" spans="1:2" s="5" customFormat="1" ht="12.75">
      <c r="A25" s="24"/>
      <c r="B25" s="9"/>
    </row>
    <row r="26" spans="1:2" s="5" customFormat="1" ht="12.75">
      <c r="A26" s="24"/>
      <c r="B26" s="9"/>
    </row>
    <row r="27" spans="1:2" s="5" customFormat="1" ht="12.75">
      <c r="A27" s="24"/>
      <c r="B27" s="9"/>
    </row>
    <row r="28" spans="1:2" s="5" customFormat="1" ht="12.75">
      <c r="A28" s="24"/>
      <c r="B28" s="9"/>
    </row>
    <row r="29" spans="1:2" s="5" customFormat="1" ht="12.75">
      <c r="A29" s="24"/>
      <c r="B29" s="8"/>
    </row>
    <row r="30" s="5" customFormat="1" ht="12.75">
      <c r="A30" s="24"/>
    </row>
    <row r="31" s="5" customFormat="1" ht="12.75">
      <c r="A31" s="24"/>
    </row>
    <row r="32" s="5" customFormat="1" ht="12.75">
      <c r="A32" s="24"/>
    </row>
    <row r="33" s="5" customFormat="1" ht="12.75">
      <c r="A33" s="24"/>
    </row>
    <row r="34" s="5" customFormat="1" ht="12.75">
      <c r="A34" s="24"/>
    </row>
    <row r="35" s="5" customFormat="1" ht="12.75">
      <c r="A35" s="24"/>
    </row>
    <row r="36" s="5" customFormat="1" ht="12.75">
      <c r="A36" s="24"/>
    </row>
    <row r="37" s="5" customFormat="1" ht="12.75">
      <c r="A37" s="24"/>
    </row>
    <row r="38" s="5" customFormat="1" ht="12.75">
      <c r="A38" s="24"/>
    </row>
    <row r="39" s="5" customFormat="1" ht="12.75">
      <c r="A39" s="24"/>
    </row>
    <row r="40" s="5" customFormat="1" ht="12.75">
      <c r="A40" s="24"/>
    </row>
    <row r="41" s="5" customFormat="1" ht="12.75">
      <c r="A41" s="24"/>
    </row>
    <row r="42" s="5" customFormat="1" ht="12.75">
      <c r="A42" s="24"/>
    </row>
    <row r="43" s="5" customFormat="1" ht="12.75">
      <c r="A43" s="24"/>
    </row>
    <row r="44" s="5" customFormat="1" ht="12.75">
      <c r="A44" s="24"/>
    </row>
    <row r="45" s="5" customFormat="1" ht="12.75">
      <c r="A45" s="24"/>
    </row>
    <row r="46" s="5" customFormat="1" ht="12.75">
      <c r="A46" s="24"/>
    </row>
    <row r="47" s="5" customFormat="1" ht="12.75">
      <c r="A47" s="24"/>
    </row>
    <row r="48" s="5" customFormat="1" ht="12.75">
      <c r="A48" s="24"/>
    </row>
    <row r="49" s="5" customFormat="1" ht="12.75">
      <c r="A49" s="24"/>
    </row>
    <row r="50" s="5" customFormat="1" ht="12.75">
      <c r="A50" s="24"/>
    </row>
    <row r="51" s="5" customFormat="1" ht="12.75">
      <c r="A51" s="24"/>
    </row>
    <row r="52" s="5" customFormat="1" ht="12.75">
      <c r="A52" s="24"/>
    </row>
    <row r="53" s="5" customFormat="1" ht="12.75">
      <c r="A53" s="24"/>
    </row>
    <row r="54" s="5" customFormat="1" ht="12.75">
      <c r="A54" s="24"/>
    </row>
    <row r="55" s="5" customFormat="1" ht="12.75">
      <c r="A55" s="24"/>
    </row>
    <row r="56" s="5" customFormat="1" ht="12.75">
      <c r="A56" s="24"/>
    </row>
    <row r="57" s="5" customFormat="1" ht="12.75">
      <c r="A57" s="24"/>
    </row>
    <row r="58" s="5" customFormat="1" ht="12.75">
      <c r="A58" s="24"/>
    </row>
    <row r="59" s="5" customFormat="1" ht="12.75">
      <c r="A59" s="24"/>
    </row>
    <row r="60" s="5" customFormat="1" ht="12.75">
      <c r="A60" s="24"/>
    </row>
    <row r="61" s="5" customFormat="1" ht="12.75">
      <c r="A61" s="24"/>
    </row>
    <row r="62" s="5" customFormat="1" ht="12.75">
      <c r="A62" s="24"/>
    </row>
    <row r="63" s="5" customFormat="1" ht="12.75">
      <c r="A63" s="24"/>
    </row>
    <row r="64" s="5" customFormat="1" ht="12.75">
      <c r="A64" s="24"/>
    </row>
    <row r="65" s="5" customFormat="1" ht="12.75">
      <c r="A65" s="24"/>
    </row>
    <row r="66" s="5" customFormat="1" ht="12.75">
      <c r="A66" s="24"/>
    </row>
    <row r="67" s="5" customFormat="1" ht="12.75">
      <c r="A67" s="24"/>
    </row>
    <row r="68" s="5" customFormat="1" ht="12.75">
      <c r="A68" s="24"/>
    </row>
    <row r="69" s="5" customFormat="1" ht="12.75">
      <c r="A69" s="24"/>
    </row>
    <row r="70" s="5" customFormat="1" ht="12.75">
      <c r="A70" s="24"/>
    </row>
    <row r="71" s="5" customFormat="1" ht="12.75">
      <c r="A71" s="24"/>
    </row>
    <row r="72" s="5" customFormat="1" ht="12.75">
      <c r="A72" s="24"/>
    </row>
    <row r="73" s="5" customFormat="1" ht="12.75">
      <c r="A73" s="24"/>
    </row>
    <row r="74" s="5" customFormat="1" ht="12.75">
      <c r="A74" s="24"/>
    </row>
    <row r="75" s="5" customFormat="1" ht="12.75">
      <c r="A75" s="24"/>
    </row>
    <row r="76" s="5" customFormat="1" ht="12.75">
      <c r="A76" s="24"/>
    </row>
    <row r="77" s="5" customFormat="1" ht="12.75">
      <c r="A77" s="24"/>
    </row>
    <row r="78" s="5" customFormat="1" ht="12.75">
      <c r="A78" s="24"/>
    </row>
    <row r="79" s="5" customFormat="1" ht="12.75">
      <c r="A79" s="24"/>
    </row>
    <row r="80" s="5" customFormat="1" ht="12.75">
      <c r="A80" s="24"/>
    </row>
    <row r="81" s="5" customFormat="1" ht="12.75">
      <c r="A81" s="24"/>
    </row>
    <row r="82" s="5" customFormat="1" ht="12.75">
      <c r="A82" s="24"/>
    </row>
    <row r="83" s="5" customFormat="1" ht="12.75">
      <c r="A83" s="24"/>
    </row>
    <row r="84" s="5" customFormat="1" ht="12.75">
      <c r="A84" s="24"/>
    </row>
    <row r="85" s="5" customFormat="1" ht="12.75">
      <c r="A85" s="24"/>
    </row>
    <row r="86" s="5" customFormat="1" ht="12.75">
      <c r="A86" s="24"/>
    </row>
    <row r="87" s="5" customFormat="1" ht="12.75">
      <c r="A87" s="24"/>
    </row>
    <row r="88" s="5" customFormat="1" ht="12.75">
      <c r="A88" s="24"/>
    </row>
    <row r="89" s="5" customFormat="1" ht="12.75">
      <c r="A89" s="24"/>
    </row>
    <row r="90" s="5" customFormat="1" ht="12.75">
      <c r="A90" s="24"/>
    </row>
    <row r="91" s="5" customFormat="1" ht="12.75">
      <c r="A91" s="24"/>
    </row>
    <row r="92" s="5" customFormat="1" ht="12.75">
      <c r="A92" s="24"/>
    </row>
    <row r="93" s="5" customFormat="1" ht="12.75">
      <c r="A93" s="24"/>
    </row>
    <row r="94" s="5" customFormat="1" ht="12.75">
      <c r="A94" s="24"/>
    </row>
    <row r="95" s="5" customFormat="1" ht="12.75">
      <c r="A95" s="24"/>
    </row>
    <row r="96" s="5" customFormat="1" ht="12.75">
      <c r="A96" s="24"/>
    </row>
    <row r="97" s="5" customFormat="1" ht="12.75">
      <c r="A97" s="24"/>
    </row>
    <row r="98" s="5" customFormat="1" ht="12.75">
      <c r="A98" s="24"/>
    </row>
    <row r="99" s="5" customFormat="1" ht="12.75">
      <c r="A99" s="24"/>
    </row>
    <row r="100" s="5" customFormat="1" ht="12.75">
      <c r="A100" s="24"/>
    </row>
    <row r="101" s="5" customFormat="1" ht="12.75">
      <c r="A101" s="24"/>
    </row>
    <row r="102" s="5" customFormat="1" ht="12.75">
      <c r="A102" s="24"/>
    </row>
    <row r="103" s="5" customFormat="1" ht="12.75">
      <c r="A103" s="24"/>
    </row>
    <row r="104" s="5" customFormat="1" ht="12.75">
      <c r="A104" s="24"/>
    </row>
    <row r="105" s="5" customFormat="1" ht="12.75">
      <c r="A105" s="24"/>
    </row>
    <row r="106" s="5" customFormat="1" ht="12.75">
      <c r="A106" s="24"/>
    </row>
    <row r="107" s="5" customFormat="1" ht="12.75">
      <c r="A107" s="24"/>
    </row>
    <row r="108" s="5" customFormat="1" ht="12.75">
      <c r="A108" s="24"/>
    </row>
    <row r="109" s="5" customFormat="1" ht="12.75">
      <c r="A109" s="24"/>
    </row>
    <row r="110" s="5" customFormat="1" ht="12.75">
      <c r="A110" s="24"/>
    </row>
    <row r="111" s="5" customFormat="1" ht="12.75">
      <c r="A111" s="24"/>
    </row>
    <row r="112" s="5" customFormat="1" ht="12.75">
      <c r="A112" s="24"/>
    </row>
    <row r="113" s="5" customFormat="1" ht="12.75">
      <c r="A113" s="24"/>
    </row>
    <row r="114" s="5" customFormat="1" ht="12.75">
      <c r="A114" s="24"/>
    </row>
    <row r="115" s="5" customFormat="1" ht="12.75">
      <c r="A115" s="24"/>
    </row>
    <row r="116" s="5" customFormat="1" ht="12.75">
      <c r="A116" s="24"/>
    </row>
    <row r="117" s="5" customFormat="1" ht="12.75">
      <c r="A117" s="24"/>
    </row>
    <row r="118" s="5" customFormat="1" ht="12.75">
      <c r="A118" s="24"/>
    </row>
    <row r="119" s="5" customFormat="1" ht="12.75">
      <c r="A119" s="24"/>
    </row>
    <row r="120" s="5" customFormat="1" ht="12.75">
      <c r="A120" s="24"/>
    </row>
    <row r="121" s="5" customFormat="1" ht="12.75">
      <c r="A121" s="24"/>
    </row>
    <row r="122" s="5" customFormat="1" ht="12.75">
      <c r="A122" s="24"/>
    </row>
    <row r="123" s="5" customFormat="1" ht="12.75">
      <c r="A123" s="24"/>
    </row>
    <row r="124" s="5" customFormat="1" ht="12.75">
      <c r="A124" s="24"/>
    </row>
    <row r="125" s="5" customFormat="1" ht="12.75">
      <c r="A125" s="24"/>
    </row>
    <row r="126" s="5" customFormat="1" ht="12.75">
      <c r="A126" s="24"/>
    </row>
    <row r="127" s="5" customFormat="1" ht="12.75">
      <c r="A127" s="24"/>
    </row>
    <row r="128" s="5" customFormat="1" ht="12.75">
      <c r="A128" s="24"/>
    </row>
    <row r="129" s="5" customFormat="1" ht="12.75">
      <c r="A129" s="24"/>
    </row>
    <row r="130" s="5" customFormat="1" ht="12.75">
      <c r="A130" s="24"/>
    </row>
    <row r="131" s="5" customFormat="1" ht="12.75">
      <c r="A131" s="24"/>
    </row>
    <row r="132" s="5" customFormat="1" ht="12.75">
      <c r="A132" s="24"/>
    </row>
    <row r="133" s="5" customFormat="1" ht="12.75">
      <c r="A133" s="24"/>
    </row>
    <row r="134" s="5" customFormat="1" ht="12.75">
      <c r="A134" s="24"/>
    </row>
    <row r="135" s="5" customFormat="1" ht="12.75">
      <c r="A135" s="24"/>
    </row>
    <row r="136" s="5" customFormat="1" ht="12.75">
      <c r="A136" s="24"/>
    </row>
    <row r="137" s="5" customFormat="1" ht="12.75">
      <c r="A137" s="24"/>
    </row>
    <row r="138" s="5" customFormat="1" ht="12.75">
      <c r="A138" s="24"/>
    </row>
    <row r="139" s="5" customFormat="1" ht="12.75">
      <c r="A139" s="24"/>
    </row>
    <row r="140" s="5" customFormat="1" ht="12.75">
      <c r="A140" s="24"/>
    </row>
    <row r="141" s="5" customFormat="1" ht="12.75">
      <c r="A141" s="24"/>
    </row>
    <row r="142" s="5" customFormat="1" ht="12.75">
      <c r="A142" s="24"/>
    </row>
    <row r="143" s="5" customFormat="1" ht="12.75">
      <c r="A143" s="24"/>
    </row>
    <row r="144" s="5" customFormat="1" ht="12.75">
      <c r="A144" s="24"/>
    </row>
    <row r="145" s="5" customFormat="1" ht="12.75">
      <c r="A145" s="24"/>
    </row>
    <row r="146" s="5" customFormat="1" ht="12.75">
      <c r="A146" s="24"/>
    </row>
    <row r="147" s="5" customFormat="1" ht="12.75">
      <c r="A147" s="24"/>
    </row>
    <row r="148" s="5" customFormat="1" ht="12.75">
      <c r="A148" s="24"/>
    </row>
    <row r="149" s="5" customFormat="1" ht="12.75">
      <c r="A149" s="24"/>
    </row>
    <row r="150" s="5" customFormat="1" ht="12.75">
      <c r="A150" s="24"/>
    </row>
    <row r="151" s="5" customFormat="1" ht="12.75">
      <c r="A151" s="24"/>
    </row>
    <row r="152" s="5" customFormat="1" ht="12.75">
      <c r="A152" s="24"/>
    </row>
    <row r="153" s="5" customFormat="1" ht="12.75">
      <c r="A153" s="24"/>
    </row>
    <row r="154" s="5" customFormat="1" ht="12.75">
      <c r="A154" s="24"/>
    </row>
    <row r="155" s="5" customFormat="1" ht="12.75">
      <c r="A155" s="24"/>
    </row>
    <row r="156" s="5" customFormat="1" ht="12.75">
      <c r="A156" s="24"/>
    </row>
    <row r="157" s="5" customFormat="1" ht="12.75">
      <c r="A157" s="24"/>
    </row>
    <row r="158" s="5" customFormat="1" ht="12.75">
      <c r="A158" s="24"/>
    </row>
    <row r="159" s="5" customFormat="1" ht="12.75">
      <c r="A159" s="24"/>
    </row>
    <row r="160" s="5" customFormat="1" ht="12.75">
      <c r="A160" s="24"/>
    </row>
    <row r="161" s="5" customFormat="1" ht="12.75">
      <c r="A161" s="24"/>
    </row>
    <row r="162" s="5" customFormat="1" ht="12.75">
      <c r="A162" s="24"/>
    </row>
    <row r="163" s="5" customFormat="1" ht="12.75">
      <c r="A163" s="24"/>
    </row>
    <row r="164" s="5" customFormat="1" ht="12.75">
      <c r="A164" s="24"/>
    </row>
    <row r="165" s="5" customFormat="1" ht="12.75">
      <c r="A165" s="24"/>
    </row>
    <row r="166" s="5" customFormat="1" ht="12.75">
      <c r="A166" s="24"/>
    </row>
    <row r="167" s="5" customFormat="1" ht="12.75">
      <c r="A167" s="24"/>
    </row>
    <row r="168" s="5" customFormat="1" ht="12.75">
      <c r="A168" s="24"/>
    </row>
    <row r="169" s="5" customFormat="1" ht="12.75">
      <c r="A169" s="24"/>
    </row>
    <row r="170" s="5" customFormat="1" ht="12.75">
      <c r="A170" s="24"/>
    </row>
    <row r="171" s="5" customFormat="1" ht="12.75">
      <c r="A171" s="24"/>
    </row>
    <row r="172" s="5" customFormat="1" ht="12.75">
      <c r="A172" s="24"/>
    </row>
    <row r="173" s="5" customFormat="1" ht="12.75">
      <c r="A173" s="24"/>
    </row>
    <row r="174" s="5" customFormat="1" ht="12.75">
      <c r="A174" s="24"/>
    </row>
    <row r="175" s="5" customFormat="1" ht="12.75">
      <c r="A175" s="24"/>
    </row>
    <row r="176" s="5" customFormat="1" ht="12.75">
      <c r="A176" s="24"/>
    </row>
    <row r="177" s="5" customFormat="1" ht="12.75">
      <c r="A177" s="24"/>
    </row>
    <row r="178" s="5" customFormat="1" ht="12.75">
      <c r="A178" s="24"/>
    </row>
    <row r="179" s="5" customFormat="1" ht="12.75">
      <c r="A179" s="24"/>
    </row>
    <row r="180" s="5" customFormat="1" ht="12.75">
      <c r="A180" s="24"/>
    </row>
    <row r="181" s="5" customFormat="1" ht="12.75">
      <c r="A181" s="24"/>
    </row>
    <row r="182" s="5" customFormat="1" ht="12.75">
      <c r="A182" s="24"/>
    </row>
    <row r="183" s="5" customFormat="1" ht="12.75">
      <c r="A183" s="24"/>
    </row>
    <row r="184" s="5" customFormat="1" ht="12.75">
      <c r="A184" s="24"/>
    </row>
    <row r="185" s="5" customFormat="1" ht="12.75">
      <c r="A185" s="24"/>
    </row>
    <row r="186" s="5" customFormat="1" ht="12.75">
      <c r="A186" s="24"/>
    </row>
    <row r="187" s="5" customFormat="1" ht="12.75">
      <c r="A187" s="24"/>
    </row>
    <row r="188" s="5" customFormat="1" ht="12.75">
      <c r="A188" s="24"/>
    </row>
    <row r="189" s="5" customFormat="1" ht="12.75">
      <c r="A189" s="24"/>
    </row>
    <row r="190" s="5" customFormat="1" ht="12.75">
      <c r="A190" s="24"/>
    </row>
    <row r="191" s="5" customFormat="1" ht="12.75">
      <c r="A191" s="24"/>
    </row>
    <row r="192" s="5" customFormat="1" ht="12.75">
      <c r="A192" s="24"/>
    </row>
    <row r="193" s="5" customFormat="1" ht="12.75">
      <c r="A193" s="24"/>
    </row>
    <row r="194" s="5" customFormat="1" ht="12.75">
      <c r="A194" s="24"/>
    </row>
    <row r="195" s="5" customFormat="1" ht="12.75">
      <c r="A195" s="24"/>
    </row>
    <row r="196" s="5" customFormat="1" ht="12.75">
      <c r="A196" s="24"/>
    </row>
    <row r="197" s="5" customFormat="1" ht="12.75">
      <c r="A197" s="24"/>
    </row>
    <row r="198" s="5" customFormat="1" ht="12.75">
      <c r="A198" s="24"/>
    </row>
    <row r="199" s="5" customFormat="1" ht="12.75">
      <c r="A199" s="24"/>
    </row>
    <row r="200" s="5" customFormat="1" ht="12.75">
      <c r="A200" s="24"/>
    </row>
    <row r="201" s="5" customFormat="1" ht="12.75">
      <c r="A201" s="24"/>
    </row>
    <row r="202" s="5" customFormat="1" ht="12.75">
      <c r="A202" s="24"/>
    </row>
    <row r="203" s="5" customFormat="1" ht="12.75">
      <c r="A203" s="24"/>
    </row>
    <row r="204" s="5" customFormat="1" ht="12.75">
      <c r="A204" s="24"/>
    </row>
    <row r="205" s="5" customFormat="1" ht="12.75">
      <c r="A205" s="24"/>
    </row>
    <row r="206" s="5" customFormat="1" ht="12.75">
      <c r="A206" s="24"/>
    </row>
    <row r="207" s="5" customFormat="1" ht="12.75">
      <c r="A207" s="24"/>
    </row>
    <row r="208" s="5" customFormat="1" ht="12.75">
      <c r="A208" s="24"/>
    </row>
    <row r="209" s="5" customFormat="1" ht="12.75">
      <c r="A209" s="24"/>
    </row>
    <row r="210" s="5" customFormat="1" ht="12.75">
      <c r="A210" s="24"/>
    </row>
    <row r="211" s="5" customFormat="1" ht="12.75">
      <c r="A211" s="24"/>
    </row>
    <row r="212" s="5" customFormat="1" ht="12.75">
      <c r="A212" s="24"/>
    </row>
    <row r="213" s="5" customFormat="1" ht="12.75">
      <c r="A213" s="24"/>
    </row>
    <row r="214" s="5" customFormat="1" ht="12.75">
      <c r="A214" s="24"/>
    </row>
    <row r="215" s="5" customFormat="1" ht="12.75">
      <c r="A215" s="24"/>
    </row>
    <row r="216" s="5" customFormat="1" ht="12.75">
      <c r="A216" s="24"/>
    </row>
    <row r="217" s="5" customFormat="1" ht="12.75">
      <c r="A217" s="24"/>
    </row>
    <row r="218" s="5" customFormat="1" ht="12.75">
      <c r="A218" s="24"/>
    </row>
    <row r="219" s="5" customFormat="1" ht="12.75">
      <c r="A219" s="24"/>
    </row>
    <row r="220" s="5" customFormat="1" ht="12.75">
      <c r="A220" s="24"/>
    </row>
    <row r="221" s="5" customFormat="1" ht="12.75">
      <c r="A221" s="24"/>
    </row>
    <row r="222" s="5" customFormat="1" ht="12.75">
      <c r="A222" s="24"/>
    </row>
    <row r="223" s="5" customFormat="1" ht="12.75">
      <c r="A223" s="24"/>
    </row>
    <row r="224" s="5" customFormat="1" ht="12.75">
      <c r="A224" s="24"/>
    </row>
    <row r="225" s="5" customFormat="1" ht="12.75">
      <c r="A225" s="24"/>
    </row>
    <row r="226" s="5" customFormat="1" ht="12.75">
      <c r="A226" s="24"/>
    </row>
    <row r="227" s="5" customFormat="1" ht="12.75">
      <c r="A227" s="24"/>
    </row>
    <row r="228" s="5" customFormat="1" ht="12.75">
      <c r="A228" s="24"/>
    </row>
    <row r="229" s="5" customFormat="1" ht="12.75">
      <c r="A229" s="24"/>
    </row>
    <row r="230" s="5" customFormat="1" ht="12.75">
      <c r="A230" s="24"/>
    </row>
    <row r="231" s="5" customFormat="1" ht="12.75">
      <c r="A231" s="24"/>
    </row>
    <row r="232" s="5" customFormat="1" ht="12.75">
      <c r="A232" s="24"/>
    </row>
    <row r="233" s="5" customFormat="1" ht="12.75">
      <c r="A233" s="24"/>
    </row>
    <row r="234" s="5" customFormat="1" ht="12.75">
      <c r="A234" s="24"/>
    </row>
    <row r="235" s="5" customFormat="1" ht="12.75">
      <c r="A235" s="24"/>
    </row>
    <row r="236" s="5" customFormat="1" ht="12.75">
      <c r="A236" s="24"/>
    </row>
    <row r="237" s="5" customFormat="1" ht="12.75">
      <c r="A237" s="24"/>
    </row>
    <row r="238" s="5"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sheetPr codeName="Sheet6"/>
  <dimension ref="A1:AF231"/>
  <sheetViews>
    <sheetView zoomScale="75" zoomScaleNormal="75" zoomScalePageLayoutView="0" workbookViewId="0" topLeftCell="A1">
      <selection activeCell="L35" sqref="L35"/>
    </sheetView>
  </sheetViews>
  <sheetFormatPr defaultColWidth="9.140625" defaultRowHeight="12.75"/>
  <cols>
    <col min="1" max="1" width="19.57421875" style="23" customWidth="1"/>
    <col min="2" max="2" width="10.00390625" style="3" bestFit="1" customWidth="1"/>
    <col min="3" max="3" width="10.421875" style="3" bestFit="1" customWidth="1"/>
    <col min="4" max="4" width="14.28125" style="3" bestFit="1" customWidth="1"/>
    <col min="5" max="5" width="6.28125" style="3" customWidth="1"/>
    <col min="6" max="6" width="31.421875" style="3"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23" t="s">
        <v>38</v>
      </c>
    </row>
    <row r="3" spans="1:10" s="29" customFormat="1" ht="18.75" customHeight="1">
      <c r="A3" s="25"/>
      <c r="B3" s="26"/>
      <c r="C3" s="27"/>
      <c r="D3" s="27"/>
      <c r="E3" s="27"/>
      <c r="F3" s="27"/>
      <c r="G3" s="28"/>
      <c r="H3" s="28"/>
      <c r="I3" s="28"/>
      <c r="J3" s="28"/>
    </row>
    <row r="4" spans="2:8" s="29" customFormat="1" ht="45.75" customHeight="1">
      <c r="B4" s="28"/>
      <c r="C4" s="28"/>
      <c r="D4" s="28"/>
      <c r="F4" s="28"/>
      <c r="G4" s="28"/>
      <c r="H4" s="27"/>
    </row>
    <row r="5" spans="1:21" s="29" customFormat="1" ht="34.5" customHeight="1">
      <c r="A5" s="25"/>
      <c r="B5" s="30"/>
      <c r="C5" s="30"/>
      <c r="D5" s="30"/>
      <c r="E5" s="30"/>
      <c r="F5" s="30"/>
      <c r="G5" s="30"/>
      <c r="H5" s="30"/>
      <c r="I5" s="30"/>
      <c r="J5" s="30"/>
      <c r="K5" s="30"/>
      <c r="L5" s="30"/>
      <c r="M5" s="30"/>
      <c r="N5" s="27"/>
      <c r="O5" s="27"/>
      <c r="P5" s="27"/>
      <c r="Q5" s="30"/>
      <c r="R5" s="30"/>
      <c r="S5" s="27"/>
      <c r="T5" s="27"/>
      <c r="U5" s="27"/>
    </row>
    <row r="6" spans="1:8" s="29" customFormat="1" ht="17.25" customHeight="1">
      <c r="A6" s="25"/>
      <c r="B6" s="30"/>
      <c r="E6" s="31"/>
      <c r="F6" s="31"/>
      <c r="G6" s="31"/>
      <c r="H6" s="31"/>
    </row>
    <row r="7" spans="1:32" s="29" customFormat="1" ht="29.25" customHeight="1">
      <c r="A7" s="25"/>
      <c r="B7" s="28"/>
      <c r="C7" s="28"/>
      <c r="D7" s="28"/>
      <c r="E7" s="28"/>
      <c r="F7" s="28"/>
      <c r="G7" s="28"/>
      <c r="H7" s="28"/>
      <c r="I7" s="28"/>
      <c r="J7" s="30"/>
      <c r="K7" s="28"/>
      <c r="L7" s="27"/>
      <c r="M7" s="28"/>
      <c r="N7" s="28"/>
      <c r="O7" s="28"/>
      <c r="P7" s="28"/>
      <c r="R7" s="28"/>
      <c r="S7" s="28"/>
      <c r="T7" s="28"/>
      <c r="U7" s="28"/>
      <c r="V7" s="28"/>
      <c r="W7" s="28"/>
      <c r="X7" s="28"/>
      <c r="Y7" s="28"/>
      <c r="Z7" s="28"/>
      <c r="AA7" s="28"/>
      <c r="AB7" s="28"/>
      <c r="AC7" s="28"/>
      <c r="AD7" s="28"/>
      <c r="AE7" s="28"/>
      <c r="AF7" s="28"/>
    </row>
    <row r="8" spans="1:14" s="29" customFormat="1" ht="34.5" customHeight="1">
      <c r="A8" s="25"/>
      <c r="B8" s="30"/>
      <c r="C8" s="30"/>
      <c r="D8" s="30"/>
      <c r="E8" s="30"/>
      <c r="F8" s="30"/>
      <c r="G8" s="30"/>
      <c r="H8" s="30"/>
      <c r="I8" s="27"/>
      <c r="J8" s="27"/>
      <c r="K8" s="30"/>
      <c r="L8" s="30"/>
      <c r="M8" s="27"/>
      <c r="N8" s="27"/>
    </row>
    <row r="9" spans="1:4" ht="12.75">
      <c r="A9" s="32"/>
      <c r="B9" s="30" t="s">
        <v>33</v>
      </c>
      <c r="C9" s="30" t="s">
        <v>43</v>
      </c>
      <c r="D9" s="30"/>
    </row>
    <row r="10" ht="50.25" customHeight="1">
      <c r="A10" s="25" t="s">
        <v>4</v>
      </c>
    </row>
    <row r="11" ht="12.75">
      <c r="A11" s="25" t="s">
        <v>5</v>
      </c>
    </row>
    <row r="12" ht="12.75">
      <c r="A12" s="25" t="s">
        <v>8</v>
      </c>
    </row>
    <row r="13" spans="1:10" ht="15" customHeight="1">
      <c r="A13" s="25"/>
      <c r="I13" s="5"/>
      <c r="J13" s="5"/>
    </row>
    <row r="14" s="5" customFormat="1" ht="12.75"/>
    <row r="15" spans="1:10" s="5" customFormat="1" ht="12.75">
      <c r="A15" s="24"/>
      <c r="I15" s="22"/>
      <c r="J15" s="22"/>
    </row>
    <row r="16" spans="1:10" s="22" customFormat="1" ht="12.75">
      <c r="A16" s="23"/>
      <c r="B16" s="5"/>
      <c r="I16" s="5"/>
      <c r="J16" s="5"/>
    </row>
    <row r="17" spans="1:2" s="5" customFormat="1" ht="12.75">
      <c r="A17" s="51" t="s">
        <v>7</v>
      </c>
      <c r="B17" s="5" t="s">
        <v>9</v>
      </c>
    </row>
    <row r="18" spans="1:2" s="5" customFormat="1" ht="12.75">
      <c r="A18" s="24"/>
      <c r="B18" s="8"/>
    </row>
    <row r="19" spans="1:2" s="5" customFormat="1" ht="12.75">
      <c r="A19" s="27"/>
      <c r="B19" s="8"/>
    </row>
    <row r="20" spans="1:11" s="5" customFormat="1" ht="76.5">
      <c r="A20" s="27" t="s">
        <v>12</v>
      </c>
      <c r="B20" s="28" t="s">
        <v>13</v>
      </c>
      <c r="C20" s="28" t="s">
        <v>14</v>
      </c>
      <c r="D20" s="28" t="s">
        <v>15</v>
      </c>
      <c r="E20" s="28" t="s">
        <v>16</v>
      </c>
      <c r="F20" s="28" t="s">
        <v>17</v>
      </c>
      <c r="G20" s="28" t="s">
        <v>2</v>
      </c>
      <c r="H20" s="28" t="s">
        <v>3</v>
      </c>
      <c r="I20" s="30" t="s">
        <v>54</v>
      </c>
      <c r="J20" s="28" t="s">
        <v>18</v>
      </c>
      <c r="K20" s="27" t="s">
        <v>1</v>
      </c>
    </row>
    <row r="21" s="5" customFormat="1" ht="12.75">
      <c r="B21" s="8"/>
    </row>
    <row r="22" spans="1:2" s="5" customFormat="1" ht="12.75">
      <c r="A22" s="62"/>
      <c r="B22" s="8"/>
    </row>
    <row r="23" s="5" customFormat="1" ht="12.75">
      <c r="A23" s="62"/>
    </row>
    <row r="24" s="5" customFormat="1" ht="12.75">
      <c r="A24" s="63"/>
    </row>
    <row r="25" s="5" customFormat="1" ht="12.75">
      <c r="A25" s="63"/>
    </row>
    <row r="26" s="5" customFormat="1" ht="12.75">
      <c r="A26" s="63"/>
    </row>
    <row r="27" s="5" customFormat="1" ht="12.75">
      <c r="A27" s="24"/>
    </row>
    <row r="28" s="5" customFormat="1" ht="12.75">
      <c r="A28" s="24"/>
    </row>
    <row r="29" s="5" customFormat="1" ht="12.75">
      <c r="A29" s="24"/>
    </row>
    <row r="30" s="5" customFormat="1" ht="12.75">
      <c r="A30" s="24"/>
    </row>
    <row r="31" s="5" customFormat="1" ht="12.75">
      <c r="A31" s="24"/>
    </row>
    <row r="32" s="5" customFormat="1" ht="12.75">
      <c r="A32" s="24"/>
    </row>
    <row r="33" s="5" customFormat="1" ht="12.75">
      <c r="A33" s="24"/>
    </row>
    <row r="34" s="5" customFormat="1" ht="12.75">
      <c r="A34" s="24"/>
    </row>
    <row r="35" s="5" customFormat="1" ht="12.75">
      <c r="A35" s="24"/>
    </row>
    <row r="36" s="5" customFormat="1" ht="12.75">
      <c r="A36" s="24"/>
    </row>
    <row r="37" s="5" customFormat="1" ht="12.75">
      <c r="A37" s="24"/>
    </row>
    <row r="38" s="5" customFormat="1" ht="12.75">
      <c r="A38" s="24"/>
    </row>
    <row r="39" s="5" customFormat="1" ht="12.75">
      <c r="A39" s="24"/>
    </row>
    <row r="40" s="5" customFormat="1" ht="12.75">
      <c r="A40" s="24"/>
    </row>
    <row r="41" s="5" customFormat="1" ht="12.75">
      <c r="A41" s="24"/>
    </row>
    <row r="42" s="5" customFormat="1" ht="12.75">
      <c r="A42" s="24"/>
    </row>
    <row r="43" s="5" customFormat="1" ht="12.75">
      <c r="A43" s="24"/>
    </row>
    <row r="44" s="5" customFormat="1" ht="12.75">
      <c r="A44" s="24"/>
    </row>
    <row r="45" s="5" customFormat="1" ht="12.75">
      <c r="A45" s="24"/>
    </row>
    <row r="46" s="5" customFormat="1" ht="12.75">
      <c r="A46" s="24"/>
    </row>
    <row r="47" s="5" customFormat="1" ht="12.75">
      <c r="A47" s="24"/>
    </row>
    <row r="48" s="5" customFormat="1" ht="12.75">
      <c r="A48" s="24"/>
    </row>
    <row r="49" s="5" customFormat="1" ht="12.75">
      <c r="A49" s="24"/>
    </row>
    <row r="50" s="5" customFormat="1" ht="12.75">
      <c r="A50" s="24"/>
    </row>
    <row r="51" s="5" customFormat="1" ht="12.75">
      <c r="A51" s="24"/>
    </row>
    <row r="52" s="5" customFormat="1" ht="12.75">
      <c r="A52" s="24"/>
    </row>
    <row r="53" s="5" customFormat="1" ht="12.75">
      <c r="A53" s="24"/>
    </row>
    <row r="54" s="5" customFormat="1" ht="12.75">
      <c r="A54" s="24"/>
    </row>
    <row r="55" s="5" customFormat="1" ht="12.75">
      <c r="A55" s="24"/>
    </row>
    <row r="56" s="5" customFormat="1" ht="12.75">
      <c r="A56" s="24"/>
    </row>
    <row r="57" s="5" customFormat="1" ht="12.75">
      <c r="A57" s="24"/>
    </row>
    <row r="58" s="5" customFormat="1" ht="12.75">
      <c r="A58" s="24"/>
    </row>
    <row r="59" s="5" customFormat="1" ht="12.75">
      <c r="A59" s="24"/>
    </row>
    <row r="60" s="5" customFormat="1" ht="12.75">
      <c r="A60" s="24"/>
    </row>
    <row r="61" s="5" customFormat="1" ht="12.75">
      <c r="A61" s="24"/>
    </row>
    <row r="62" s="5" customFormat="1" ht="12.75">
      <c r="A62" s="24"/>
    </row>
    <row r="63" s="5" customFormat="1" ht="12.75">
      <c r="A63" s="24"/>
    </row>
    <row r="64" s="5" customFormat="1" ht="12.75">
      <c r="A64" s="24"/>
    </row>
    <row r="65" s="5" customFormat="1" ht="12.75">
      <c r="A65" s="24"/>
    </row>
    <row r="66" s="5" customFormat="1" ht="12.75">
      <c r="A66" s="24"/>
    </row>
    <row r="67" s="5" customFormat="1" ht="12.75">
      <c r="A67" s="24"/>
    </row>
    <row r="68" s="5" customFormat="1" ht="12.75">
      <c r="A68" s="24"/>
    </row>
    <row r="69" s="5" customFormat="1" ht="12.75">
      <c r="A69" s="24"/>
    </row>
    <row r="70" s="5" customFormat="1" ht="12.75">
      <c r="A70" s="24"/>
    </row>
    <row r="71" s="5" customFormat="1" ht="12.75">
      <c r="A71" s="24"/>
    </row>
    <row r="72" s="5" customFormat="1" ht="12.75">
      <c r="A72" s="24"/>
    </row>
    <row r="73" s="5" customFormat="1" ht="12.75">
      <c r="A73" s="24"/>
    </row>
    <row r="74" s="5" customFormat="1" ht="12.75">
      <c r="A74" s="24"/>
    </row>
    <row r="75" s="5" customFormat="1" ht="12.75">
      <c r="A75" s="24"/>
    </row>
    <row r="76" s="5" customFormat="1" ht="12.75">
      <c r="A76" s="24"/>
    </row>
    <row r="77" s="5" customFormat="1" ht="12.75">
      <c r="A77" s="24"/>
    </row>
    <row r="78" s="5" customFormat="1" ht="12.75">
      <c r="A78" s="24"/>
    </row>
    <row r="79" s="5" customFormat="1" ht="12.75">
      <c r="A79" s="24"/>
    </row>
    <row r="80" s="5" customFormat="1" ht="12.75">
      <c r="A80" s="24"/>
    </row>
    <row r="81" s="5" customFormat="1" ht="12.75">
      <c r="A81" s="24"/>
    </row>
    <row r="82" s="5" customFormat="1" ht="12.75">
      <c r="A82" s="24"/>
    </row>
    <row r="83" s="5" customFormat="1" ht="12.75">
      <c r="A83" s="24"/>
    </row>
    <row r="84" s="5" customFormat="1" ht="12.75">
      <c r="A84" s="24"/>
    </row>
    <row r="85" s="5" customFormat="1" ht="12.75">
      <c r="A85" s="24"/>
    </row>
    <row r="86" s="5" customFormat="1" ht="12.75">
      <c r="A86" s="24"/>
    </row>
    <row r="87" s="5" customFormat="1" ht="12.75">
      <c r="A87" s="24"/>
    </row>
    <row r="88" s="5" customFormat="1" ht="12.75">
      <c r="A88" s="24"/>
    </row>
    <row r="89" s="5" customFormat="1" ht="12.75">
      <c r="A89" s="24"/>
    </row>
    <row r="90" s="5" customFormat="1" ht="12.75">
      <c r="A90" s="24"/>
    </row>
    <row r="91" s="5" customFormat="1" ht="12.75">
      <c r="A91" s="24"/>
    </row>
    <row r="92" s="5" customFormat="1" ht="12.75">
      <c r="A92" s="24"/>
    </row>
    <row r="93" s="5" customFormat="1" ht="12.75">
      <c r="A93" s="24"/>
    </row>
    <row r="94" s="5" customFormat="1" ht="12.75">
      <c r="A94" s="24"/>
    </row>
    <row r="95" s="5" customFormat="1" ht="12.75">
      <c r="A95" s="24"/>
    </row>
    <row r="96" s="5" customFormat="1" ht="12.75">
      <c r="A96" s="24"/>
    </row>
    <row r="97" s="5" customFormat="1" ht="12.75">
      <c r="A97" s="24"/>
    </row>
    <row r="98" s="5" customFormat="1" ht="12.75">
      <c r="A98" s="24"/>
    </row>
    <row r="99" s="5" customFormat="1" ht="12.75">
      <c r="A99" s="24"/>
    </row>
    <row r="100" s="5" customFormat="1" ht="12.75">
      <c r="A100" s="24"/>
    </row>
    <row r="101" s="5" customFormat="1" ht="12.75">
      <c r="A101" s="24"/>
    </row>
    <row r="102" s="5" customFormat="1" ht="12.75">
      <c r="A102" s="24"/>
    </row>
    <row r="103" s="5" customFormat="1" ht="12.75">
      <c r="A103" s="24"/>
    </row>
    <row r="104" s="5" customFormat="1" ht="12.75">
      <c r="A104" s="24"/>
    </row>
    <row r="105" s="5" customFormat="1" ht="12.75">
      <c r="A105" s="24"/>
    </row>
    <row r="106" s="5" customFormat="1" ht="12.75">
      <c r="A106" s="24"/>
    </row>
    <row r="107" s="5" customFormat="1" ht="12.75">
      <c r="A107" s="24"/>
    </row>
    <row r="108" s="5" customFormat="1" ht="12.75">
      <c r="A108" s="24"/>
    </row>
    <row r="109" s="5" customFormat="1" ht="12.75">
      <c r="A109" s="24"/>
    </row>
    <row r="110" s="5" customFormat="1" ht="12.75">
      <c r="A110" s="24"/>
    </row>
    <row r="111" s="5" customFormat="1" ht="12.75">
      <c r="A111" s="24"/>
    </row>
    <row r="112" s="5" customFormat="1" ht="12.75">
      <c r="A112" s="24"/>
    </row>
    <row r="113" s="5" customFormat="1" ht="12.75">
      <c r="A113" s="24"/>
    </row>
    <row r="114" s="5" customFormat="1" ht="12.75">
      <c r="A114" s="24"/>
    </row>
    <row r="115" s="5" customFormat="1" ht="12.75">
      <c r="A115" s="24"/>
    </row>
    <row r="116" s="5" customFormat="1" ht="12.75">
      <c r="A116" s="24"/>
    </row>
    <row r="117" s="5" customFormat="1" ht="12.75">
      <c r="A117" s="24"/>
    </row>
    <row r="118" s="5" customFormat="1" ht="12.75">
      <c r="A118" s="24"/>
    </row>
    <row r="119" s="5" customFormat="1" ht="12.75">
      <c r="A119" s="24"/>
    </row>
    <row r="120" s="5" customFormat="1" ht="12.75">
      <c r="A120" s="24"/>
    </row>
    <row r="121" s="5" customFormat="1" ht="12.75">
      <c r="A121" s="24"/>
    </row>
    <row r="122" s="5" customFormat="1" ht="12.75">
      <c r="A122" s="24"/>
    </row>
    <row r="123" s="5" customFormat="1" ht="12.75">
      <c r="A123" s="24"/>
    </row>
    <row r="124" s="5" customFormat="1" ht="12.75">
      <c r="A124" s="24"/>
    </row>
    <row r="125" s="5" customFormat="1" ht="12.75">
      <c r="A125" s="24"/>
    </row>
    <row r="126" s="5" customFormat="1" ht="12.75">
      <c r="A126" s="24"/>
    </row>
    <row r="127" s="5" customFormat="1" ht="12.75">
      <c r="A127" s="24"/>
    </row>
    <row r="128" s="5" customFormat="1" ht="12.75">
      <c r="A128" s="24"/>
    </row>
    <row r="129" s="5" customFormat="1" ht="12.75">
      <c r="A129" s="24"/>
    </row>
    <row r="130" s="5" customFormat="1" ht="12.75">
      <c r="A130" s="24"/>
    </row>
    <row r="131" s="5" customFormat="1" ht="12.75">
      <c r="A131" s="24"/>
    </row>
    <row r="132" s="5" customFormat="1" ht="12.75">
      <c r="A132" s="24"/>
    </row>
    <row r="133" s="5" customFormat="1" ht="12.75">
      <c r="A133" s="24"/>
    </row>
    <row r="134" s="5" customFormat="1" ht="12.75">
      <c r="A134" s="24"/>
    </row>
    <row r="135" s="5" customFormat="1" ht="12.75">
      <c r="A135" s="24"/>
    </row>
    <row r="136" s="5" customFormat="1" ht="12.75">
      <c r="A136" s="24"/>
    </row>
    <row r="137" s="5" customFormat="1" ht="12.75">
      <c r="A137" s="24"/>
    </row>
    <row r="138" s="5" customFormat="1" ht="12.75">
      <c r="A138" s="24"/>
    </row>
    <row r="139" s="5" customFormat="1" ht="12.75">
      <c r="A139" s="24"/>
    </row>
    <row r="140" s="5" customFormat="1" ht="12.75">
      <c r="A140" s="24"/>
    </row>
    <row r="141" s="5" customFormat="1" ht="12.75">
      <c r="A141" s="24"/>
    </row>
    <row r="142" s="5" customFormat="1" ht="12.75">
      <c r="A142" s="24"/>
    </row>
    <row r="143" s="5" customFormat="1" ht="12.75">
      <c r="A143" s="24"/>
    </row>
    <row r="144" s="5" customFormat="1" ht="12.75">
      <c r="A144" s="24"/>
    </row>
    <row r="145" s="5" customFormat="1" ht="12.75">
      <c r="A145" s="24"/>
    </row>
    <row r="146" s="5" customFormat="1" ht="12.75">
      <c r="A146" s="24"/>
    </row>
    <row r="147" s="5" customFormat="1" ht="12.75">
      <c r="A147" s="24"/>
    </row>
    <row r="148" s="5" customFormat="1" ht="12.75">
      <c r="A148" s="24"/>
    </row>
    <row r="149" s="5" customFormat="1" ht="12.75">
      <c r="A149" s="24"/>
    </row>
    <row r="150" s="5" customFormat="1" ht="12.75">
      <c r="A150" s="24"/>
    </row>
    <row r="151" s="5" customFormat="1" ht="12.75">
      <c r="A151" s="24"/>
    </row>
    <row r="152" s="5" customFormat="1" ht="12.75">
      <c r="A152" s="24"/>
    </row>
    <row r="153" s="5" customFormat="1" ht="12.75">
      <c r="A153" s="24"/>
    </row>
    <row r="154" s="5" customFormat="1" ht="12.75">
      <c r="A154" s="24"/>
    </row>
    <row r="155" s="5" customFormat="1" ht="12.75">
      <c r="A155" s="24"/>
    </row>
    <row r="156" s="5" customFormat="1" ht="12.75">
      <c r="A156" s="24"/>
    </row>
    <row r="157" s="5" customFormat="1" ht="12.75">
      <c r="A157" s="24"/>
    </row>
    <row r="158" s="5" customFormat="1" ht="12.75">
      <c r="A158" s="24"/>
    </row>
    <row r="159" s="5" customFormat="1" ht="12.75">
      <c r="A159" s="24"/>
    </row>
    <row r="160" s="5" customFormat="1" ht="12.75">
      <c r="A160" s="24"/>
    </row>
    <row r="161" s="5" customFormat="1" ht="12.75">
      <c r="A161" s="24"/>
    </row>
    <row r="162" s="5" customFormat="1" ht="12.75">
      <c r="A162" s="24"/>
    </row>
    <row r="163" s="5" customFormat="1" ht="12.75">
      <c r="A163" s="24"/>
    </row>
    <row r="164" s="5" customFormat="1" ht="12.75">
      <c r="A164" s="24"/>
    </row>
    <row r="165" s="5" customFormat="1" ht="12.75">
      <c r="A165" s="24"/>
    </row>
    <row r="166" s="5" customFormat="1" ht="12.75">
      <c r="A166" s="24"/>
    </row>
    <row r="167" s="5" customFormat="1" ht="12.75">
      <c r="A167" s="24"/>
    </row>
    <row r="168" s="5" customFormat="1" ht="12.75">
      <c r="A168" s="24"/>
    </row>
    <row r="169" s="5" customFormat="1" ht="12.75">
      <c r="A169" s="24"/>
    </row>
    <row r="170" s="5" customFormat="1" ht="12.75">
      <c r="A170" s="24"/>
    </row>
    <row r="171" s="5" customFormat="1" ht="12.75">
      <c r="A171" s="24"/>
    </row>
    <row r="172" s="5" customFormat="1" ht="12.75">
      <c r="A172" s="24"/>
    </row>
    <row r="173" s="5" customFormat="1" ht="12.75">
      <c r="A173" s="24"/>
    </row>
    <row r="174" s="5" customFormat="1" ht="12.75">
      <c r="A174" s="24"/>
    </row>
    <row r="175" s="5" customFormat="1" ht="12.75">
      <c r="A175" s="24"/>
    </row>
    <row r="176" s="5" customFormat="1" ht="12.75">
      <c r="A176" s="24"/>
    </row>
    <row r="177" s="5" customFormat="1" ht="12.75">
      <c r="A177" s="24"/>
    </row>
    <row r="178" s="5" customFormat="1" ht="12.75">
      <c r="A178" s="24"/>
    </row>
    <row r="179" s="5" customFormat="1" ht="12.75">
      <c r="A179" s="24"/>
    </row>
    <row r="180" s="5" customFormat="1" ht="12.75">
      <c r="A180" s="24"/>
    </row>
    <row r="181" s="5" customFormat="1" ht="12.75">
      <c r="A181" s="24"/>
    </row>
    <row r="182" s="5" customFormat="1" ht="12.75">
      <c r="A182" s="24"/>
    </row>
    <row r="183" s="5" customFormat="1" ht="12.75">
      <c r="A183" s="24"/>
    </row>
    <row r="184" s="5" customFormat="1" ht="12.75">
      <c r="A184" s="24"/>
    </row>
    <row r="185" s="5" customFormat="1" ht="12.75">
      <c r="A185" s="24"/>
    </row>
    <row r="186" s="5" customFormat="1" ht="12.75">
      <c r="A186" s="24"/>
    </row>
    <row r="187" s="5" customFormat="1" ht="12.75">
      <c r="A187" s="24"/>
    </row>
    <row r="188" s="5" customFormat="1" ht="12.75">
      <c r="A188" s="24"/>
    </row>
    <row r="189" s="5" customFormat="1" ht="12.75">
      <c r="A189" s="24"/>
    </row>
    <row r="190" s="5" customFormat="1" ht="12.75">
      <c r="A190" s="24"/>
    </row>
    <row r="191" s="5" customFormat="1" ht="12.75">
      <c r="A191" s="24"/>
    </row>
    <row r="192" s="5" customFormat="1" ht="12.75">
      <c r="A192" s="24"/>
    </row>
    <row r="193" s="5" customFormat="1" ht="12.75">
      <c r="A193" s="24"/>
    </row>
    <row r="194" s="5" customFormat="1" ht="12.75">
      <c r="A194" s="24"/>
    </row>
    <row r="195" s="5" customFormat="1" ht="12.75">
      <c r="A195" s="24"/>
    </row>
    <row r="196" s="5" customFormat="1" ht="12.75">
      <c r="A196" s="24"/>
    </row>
    <row r="197" s="5" customFormat="1" ht="12.75">
      <c r="A197" s="24"/>
    </row>
    <row r="198" s="5" customFormat="1" ht="12.75">
      <c r="A198" s="24"/>
    </row>
    <row r="199" s="5" customFormat="1" ht="12.75">
      <c r="A199" s="24"/>
    </row>
    <row r="200" s="5" customFormat="1" ht="12.75">
      <c r="A200" s="24"/>
    </row>
    <row r="201" s="5" customFormat="1" ht="12.75">
      <c r="A201" s="24"/>
    </row>
    <row r="202" s="5" customFormat="1" ht="12.75">
      <c r="A202" s="24"/>
    </row>
    <row r="203" s="5" customFormat="1" ht="12.75">
      <c r="A203" s="24"/>
    </row>
    <row r="204" s="5" customFormat="1" ht="12.75">
      <c r="A204" s="24"/>
    </row>
    <row r="205" s="5" customFormat="1" ht="12.75">
      <c r="A205" s="24"/>
    </row>
    <row r="206" s="5" customFormat="1" ht="12.75">
      <c r="A206" s="24"/>
    </row>
    <row r="207" s="5" customFormat="1" ht="12.75">
      <c r="A207" s="24"/>
    </row>
    <row r="208" s="5" customFormat="1" ht="12.75">
      <c r="A208" s="24"/>
    </row>
    <row r="209" s="5" customFormat="1" ht="12.75">
      <c r="A209" s="24"/>
    </row>
    <row r="210" s="5" customFormat="1" ht="12.75">
      <c r="A210" s="24"/>
    </row>
    <row r="211" s="5" customFormat="1" ht="12.75">
      <c r="A211" s="24"/>
    </row>
    <row r="212" s="5" customFormat="1" ht="12.75">
      <c r="A212" s="24"/>
    </row>
    <row r="213" s="5" customFormat="1" ht="12.75">
      <c r="A213" s="24"/>
    </row>
    <row r="214" s="5" customFormat="1" ht="12.75">
      <c r="A214" s="24"/>
    </row>
    <row r="215" s="5" customFormat="1" ht="12.75">
      <c r="A215" s="24"/>
    </row>
    <row r="216" s="5" customFormat="1" ht="12.75">
      <c r="A216" s="24"/>
    </row>
    <row r="217" s="5" customFormat="1" ht="12.75">
      <c r="A217" s="24"/>
    </row>
    <row r="218" s="5" customFormat="1" ht="12.75">
      <c r="A218" s="24"/>
    </row>
    <row r="219" s="5" customFormat="1" ht="12.75">
      <c r="A219" s="24"/>
    </row>
    <row r="220" s="5" customFormat="1" ht="12.75">
      <c r="A220" s="24"/>
    </row>
    <row r="221" s="5" customFormat="1" ht="12.75">
      <c r="A221" s="24"/>
    </row>
    <row r="222" s="5" customFormat="1" ht="12.75">
      <c r="A222" s="24"/>
    </row>
    <row r="223" s="5" customFormat="1" ht="12.75">
      <c r="A223" s="24"/>
    </row>
    <row r="224" s="5" customFormat="1" ht="12.75">
      <c r="A224" s="24"/>
    </row>
    <row r="225" s="5" customFormat="1" ht="12.75">
      <c r="A225" s="24"/>
    </row>
    <row r="226" s="5" customFormat="1" ht="12.75">
      <c r="A226" s="24"/>
    </row>
    <row r="227" s="5" customFormat="1" ht="12.75">
      <c r="A227" s="24"/>
    </row>
    <row r="228" s="5" customFormat="1" ht="12.75">
      <c r="A228" s="24"/>
    </row>
    <row r="229" s="5" customFormat="1" ht="12.75">
      <c r="A229" s="24"/>
    </row>
    <row r="230" s="5" customFormat="1" ht="12.75">
      <c r="A230" s="24"/>
    </row>
    <row r="231" spans="1:10" s="5" customFormat="1" ht="12.75">
      <c r="A231" s="24"/>
      <c r="I231" s="3"/>
      <c r="J23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8.xml><?xml version="1.0" encoding="utf-8"?>
<worksheet xmlns="http://schemas.openxmlformats.org/spreadsheetml/2006/main" xmlns:r="http://schemas.openxmlformats.org/officeDocument/2006/relationships">
  <dimension ref="A3:I23"/>
  <sheetViews>
    <sheetView zoomScalePageLayoutView="0" workbookViewId="0" topLeftCell="A19">
      <selection activeCell="J14" sqref="J14"/>
    </sheetView>
  </sheetViews>
  <sheetFormatPr defaultColWidth="8.8515625" defaultRowHeight="12.75"/>
  <cols>
    <col min="1" max="1" width="20.7109375" style="152" customWidth="1"/>
    <col min="2" max="6" width="15.421875" style="152" customWidth="1"/>
    <col min="7" max="7" width="16.8515625" style="152" customWidth="1"/>
    <col min="8" max="8" width="15.421875" style="152" customWidth="1"/>
    <col min="9" max="9" width="16.8515625" style="152" customWidth="1"/>
    <col min="10" max="10" width="6.00390625" style="152" customWidth="1"/>
    <col min="11" max="11" width="9.421875" style="152" bestFit="1" customWidth="1"/>
    <col min="12" max="14" width="6.00390625" style="152" customWidth="1"/>
    <col min="15" max="15" width="9.421875" style="152" bestFit="1" customWidth="1"/>
    <col min="16" max="20" width="8.421875" style="152" customWidth="1"/>
    <col min="21" max="21" width="12.00390625" style="152" bestFit="1" customWidth="1"/>
    <col min="22" max="22" width="14.421875" style="152" bestFit="1" customWidth="1"/>
    <col min="23" max="23" width="18.28125" style="152" bestFit="1" customWidth="1"/>
    <col min="24" max="27" width="7.00390625" style="152" customWidth="1"/>
    <col min="28" max="28" width="10.421875" style="152" bestFit="1" customWidth="1"/>
    <col min="29" max="33" width="12.421875" style="152" bestFit="1" customWidth="1"/>
    <col min="34" max="34" width="16.140625" style="152" bestFit="1" customWidth="1"/>
    <col min="35" max="36" width="12.140625" style="152" bestFit="1" customWidth="1"/>
    <col min="37" max="37" width="15.8515625" style="152" bestFit="1" customWidth="1"/>
    <col min="38" max="38" width="16.8515625" style="152" bestFit="1" customWidth="1"/>
    <col min="39" max="16384" width="8.8515625" style="152" customWidth="1"/>
  </cols>
  <sheetData>
    <row r="3" spans="1:9" ht="12.75">
      <c r="A3" s="160" t="s">
        <v>420</v>
      </c>
      <c r="B3" s="160" t="s">
        <v>34</v>
      </c>
      <c r="C3" s="161"/>
      <c r="D3" s="161"/>
      <c r="E3" s="161"/>
      <c r="F3" s="161"/>
      <c r="G3" s="162"/>
      <c r="H3"/>
      <c r="I3"/>
    </row>
    <row r="4" spans="1:9" ht="12.75">
      <c r="A4" s="160" t="s">
        <v>0</v>
      </c>
      <c r="B4" s="163" t="s">
        <v>386</v>
      </c>
      <c r="C4" s="164" t="s">
        <v>289</v>
      </c>
      <c r="D4" s="164" t="s">
        <v>238</v>
      </c>
      <c r="E4" s="164" t="s">
        <v>269</v>
      </c>
      <c r="F4" s="164" t="s">
        <v>235</v>
      </c>
      <c r="G4" s="165" t="s">
        <v>421</v>
      </c>
      <c r="H4"/>
      <c r="I4"/>
    </row>
    <row r="5" spans="1:9" ht="12.75">
      <c r="A5" s="163" t="s">
        <v>422</v>
      </c>
      <c r="B5" s="166"/>
      <c r="C5" s="167"/>
      <c r="D5" s="167"/>
      <c r="E5" s="167"/>
      <c r="F5" s="167">
        <v>8</v>
      </c>
      <c r="G5" s="168">
        <v>8</v>
      </c>
      <c r="H5"/>
      <c r="I5"/>
    </row>
    <row r="6" spans="1:9" ht="12.75">
      <c r="A6" s="169" t="s">
        <v>437</v>
      </c>
      <c r="B6" s="170">
        <v>1</v>
      </c>
      <c r="C6" s="64">
        <v>23</v>
      </c>
      <c r="D6" s="64">
        <v>4</v>
      </c>
      <c r="E6" s="64">
        <v>11</v>
      </c>
      <c r="F6" s="64">
        <v>2</v>
      </c>
      <c r="G6" s="171">
        <v>41</v>
      </c>
      <c r="H6"/>
      <c r="I6"/>
    </row>
    <row r="7" spans="1:9" ht="12.75">
      <c r="A7" s="172" t="s">
        <v>421</v>
      </c>
      <c r="B7" s="173">
        <v>1</v>
      </c>
      <c r="C7" s="174">
        <v>23</v>
      </c>
      <c r="D7" s="174">
        <v>4</v>
      </c>
      <c r="E7" s="174">
        <v>11</v>
      </c>
      <c r="F7" s="174">
        <v>10</v>
      </c>
      <c r="G7" s="175">
        <v>49</v>
      </c>
      <c r="H7"/>
      <c r="I7"/>
    </row>
    <row r="8" spans="1:9" ht="12.75">
      <c r="A8"/>
      <c r="B8"/>
      <c r="C8"/>
      <c r="D8"/>
      <c r="E8"/>
      <c r="F8"/>
      <c r="G8"/>
      <c r="H8"/>
      <c r="I8"/>
    </row>
    <row r="9" spans="1:9" ht="12.75">
      <c r="A9"/>
      <c r="B9"/>
      <c r="C9"/>
      <c r="D9"/>
      <c r="E9"/>
      <c r="F9"/>
      <c r="G9"/>
      <c r="H9"/>
      <c r="I9"/>
    </row>
    <row r="10" spans="1:9" ht="12.75">
      <c r="A10"/>
      <c r="B10"/>
      <c r="C10"/>
      <c r="D10"/>
      <c r="E10"/>
      <c r="F10"/>
      <c r="G10"/>
      <c r="H10"/>
      <c r="I10"/>
    </row>
    <row r="11" spans="1:9" ht="12.75">
      <c r="A11"/>
      <c r="B11"/>
      <c r="C11"/>
      <c r="D11"/>
      <c r="E11"/>
      <c r="F11"/>
      <c r="G11"/>
      <c r="H11"/>
      <c r="I11"/>
    </row>
    <row r="18" spans="1:7" ht="12.75">
      <c r="A18" s="153"/>
      <c r="B18" s="153" t="str">
        <f aca="true" t="shared" si="0" ref="B18:G18">B4</f>
        <v>A-A</v>
      </c>
      <c r="C18" s="153" t="str">
        <f t="shared" si="0"/>
        <v>A-C</v>
      </c>
      <c r="D18" s="153" t="str">
        <f t="shared" si="0"/>
        <v>A-S</v>
      </c>
      <c r="E18" s="153" t="str">
        <f t="shared" si="0"/>
        <v>A-T</v>
      </c>
      <c r="F18" s="153" t="str">
        <f t="shared" si="0"/>
        <v>NEG</v>
      </c>
      <c r="G18" s="153" t="str">
        <f t="shared" si="0"/>
        <v>Totale complessivo</v>
      </c>
    </row>
    <row r="19" spans="1:7" ht="12.75">
      <c r="A19" s="154" t="s">
        <v>423</v>
      </c>
      <c r="B19" s="153">
        <f aca="true" t="shared" si="1" ref="B19:G19">B6</f>
        <v>1</v>
      </c>
      <c r="C19" s="153">
        <f t="shared" si="1"/>
        <v>23</v>
      </c>
      <c r="D19" s="153">
        <f t="shared" si="1"/>
        <v>4</v>
      </c>
      <c r="E19" s="153">
        <f t="shared" si="1"/>
        <v>11</v>
      </c>
      <c r="F19" s="153">
        <f t="shared" si="1"/>
        <v>2</v>
      </c>
      <c r="G19" s="153">
        <f t="shared" si="1"/>
        <v>41</v>
      </c>
    </row>
    <row r="20" spans="1:7" ht="12.75">
      <c r="A20" s="155" t="s">
        <v>422</v>
      </c>
      <c r="B20" s="153">
        <f aca="true" t="shared" si="2" ref="B20:G20">B5</f>
        <v>0</v>
      </c>
      <c r="C20" s="153">
        <f t="shared" si="2"/>
        <v>0</v>
      </c>
      <c r="D20" s="153">
        <f t="shared" si="2"/>
        <v>0</v>
      </c>
      <c r="E20" s="153">
        <f t="shared" si="2"/>
        <v>0</v>
      </c>
      <c r="F20" s="153">
        <f t="shared" si="2"/>
        <v>8</v>
      </c>
      <c r="G20" s="153">
        <f t="shared" si="2"/>
        <v>8</v>
      </c>
    </row>
    <row r="21" spans="1:7" ht="12.75">
      <c r="A21" s="154"/>
      <c r="B21" s="153"/>
      <c r="C21" s="153"/>
      <c r="D21" s="153"/>
      <c r="E21" s="153"/>
      <c r="F21" s="153"/>
      <c r="G21" s="153"/>
    </row>
    <row r="23" spans="2:7" ht="12.75">
      <c r="B23" s="152">
        <f aca="true" t="shared" si="3" ref="B23:G23">SUM(B19:B21)</f>
        <v>1</v>
      </c>
      <c r="C23" s="152">
        <f t="shared" si="3"/>
        <v>23</v>
      </c>
      <c r="D23" s="152">
        <f t="shared" si="3"/>
        <v>4</v>
      </c>
      <c r="E23" s="152">
        <f t="shared" si="3"/>
        <v>11</v>
      </c>
      <c r="F23" s="152">
        <f t="shared" si="3"/>
        <v>10</v>
      </c>
      <c r="G23" s="152">
        <f t="shared" si="3"/>
        <v>49</v>
      </c>
    </row>
  </sheetData>
  <sheetProtection/>
  <printOptions/>
  <pageMargins left="0.75" right="0.75" top="1" bottom="1"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3:L23"/>
  <sheetViews>
    <sheetView zoomScale="80" zoomScaleNormal="80" zoomScalePageLayoutView="0" workbookViewId="0" topLeftCell="A8">
      <selection activeCell="F22" sqref="F22"/>
    </sheetView>
  </sheetViews>
  <sheetFormatPr defaultColWidth="8.8515625" defaultRowHeight="12.75"/>
  <cols>
    <col min="1" max="1" width="21.00390625" style="152" customWidth="1"/>
    <col min="2" max="9" width="29.28125" style="152" customWidth="1"/>
    <col min="10" max="11" width="17.8515625" style="152" customWidth="1"/>
    <col min="12" max="12" width="16.8515625" style="152" customWidth="1"/>
    <col min="13" max="13" width="18.7109375" style="152" customWidth="1"/>
    <col min="14" max="14" width="16.8515625" style="152" customWidth="1"/>
    <col min="15" max="15" width="9.421875" style="152" bestFit="1" customWidth="1"/>
    <col min="16" max="20" width="8.421875" style="152" customWidth="1"/>
    <col min="21" max="21" width="12.00390625" style="152" bestFit="1" customWidth="1"/>
    <col min="22" max="22" width="14.421875" style="152" bestFit="1" customWidth="1"/>
    <col min="23" max="23" width="18.28125" style="152" bestFit="1" customWidth="1"/>
    <col min="24" max="27" width="7.00390625" style="152" customWidth="1"/>
    <col min="28" max="28" width="10.421875" style="152" bestFit="1" customWidth="1"/>
    <col min="29" max="33" width="12.421875" style="152" bestFit="1" customWidth="1"/>
    <col min="34" max="34" width="16.140625" style="152" bestFit="1" customWidth="1"/>
    <col min="35" max="36" width="12.140625" style="152" bestFit="1" customWidth="1"/>
    <col min="37" max="37" width="15.8515625" style="152" bestFit="1" customWidth="1"/>
    <col min="38" max="38" width="16.8515625" style="152" bestFit="1" customWidth="1"/>
    <col min="39" max="16384" width="8.8515625" style="152" customWidth="1"/>
  </cols>
  <sheetData>
    <row r="3" spans="1:12" ht="12.75">
      <c r="A3" s="160" t="s">
        <v>420</v>
      </c>
      <c r="B3" s="160" t="s">
        <v>26</v>
      </c>
      <c r="C3" s="161"/>
      <c r="D3" s="161"/>
      <c r="E3" s="161"/>
      <c r="F3" s="161"/>
      <c r="G3" s="161"/>
      <c r="H3" s="161"/>
      <c r="I3" s="161"/>
      <c r="J3" s="162"/>
      <c r="K3"/>
      <c r="L3"/>
    </row>
    <row r="4" spans="1:12" ht="12.75">
      <c r="A4" s="160" t="s">
        <v>0</v>
      </c>
      <c r="B4" s="163" t="s">
        <v>12</v>
      </c>
      <c r="C4" s="164" t="s">
        <v>16</v>
      </c>
      <c r="D4" s="164" t="s">
        <v>15</v>
      </c>
      <c r="E4" s="164" t="s">
        <v>14</v>
      </c>
      <c r="F4" s="164" t="s">
        <v>2</v>
      </c>
      <c r="G4" s="164" t="s">
        <v>13</v>
      </c>
      <c r="H4" s="164" t="s">
        <v>17</v>
      </c>
      <c r="I4" s="164" t="s">
        <v>54</v>
      </c>
      <c r="J4" s="165" t="s">
        <v>421</v>
      </c>
      <c r="K4"/>
      <c r="L4"/>
    </row>
    <row r="5" spans="1:12" ht="12.75">
      <c r="A5" s="163" t="s">
        <v>422</v>
      </c>
      <c r="B5" s="166">
        <v>1</v>
      </c>
      <c r="C5" s="167"/>
      <c r="D5" s="167">
        <v>6</v>
      </c>
      <c r="E5" s="167">
        <v>1</v>
      </c>
      <c r="F5" s="167"/>
      <c r="G5" s="167"/>
      <c r="H5" s="167"/>
      <c r="I5" s="167"/>
      <c r="J5" s="168">
        <v>8</v>
      </c>
      <c r="K5"/>
      <c r="L5"/>
    </row>
    <row r="6" spans="1:12" ht="12.75">
      <c r="A6" s="169" t="s">
        <v>423</v>
      </c>
      <c r="B6" s="170">
        <v>26</v>
      </c>
      <c r="C6" s="64">
        <v>1</v>
      </c>
      <c r="D6" s="64"/>
      <c r="E6" s="64">
        <v>3</v>
      </c>
      <c r="F6" s="64">
        <v>4</v>
      </c>
      <c r="G6" s="64">
        <v>5</v>
      </c>
      <c r="H6" s="64">
        <v>1</v>
      </c>
      <c r="I6" s="64">
        <v>1</v>
      </c>
      <c r="J6" s="171">
        <v>41</v>
      </c>
      <c r="K6"/>
      <c r="L6"/>
    </row>
    <row r="7" spans="1:12" ht="12.75">
      <c r="A7" s="172" t="s">
        <v>421</v>
      </c>
      <c r="B7" s="173">
        <v>27</v>
      </c>
      <c r="C7" s="174">
        <v>1</v>
      </c>
      <c r="D7" s="174">
        <v>6</v>
      </c>
      <c r="E7" s="174">
        <v>4</v>
      </c>
      <c r="F7" s="174">
        <v>4</v>
      </c>
      <c r="G7" s="174">
        <v>5</v>
      </c>
      <c r="H7" s="174">
        <v>1</v>
      </c>
      <c r="I7" s="174">
        <v>1</v>
      </c>
      <c r="J7" s="175">
        <v>49</v>
      </c>
      <c r="K7"/>
      <c r="L7"/>
    </row>
    <row r="8" spans="1:12" ht="12.75">
      <c r="A8"/>
      <c r="B8"/>
      <c r="C8"/>
      <c r="D8"/>
      <c r="E8"/>
      <c r="F8"/>
      <c r="G8"/>
      <c r="H8"/>
      <c r="I8"/>
      <c r="J8"/>
      <c r="K8"/>
      <c r="L8"/>
    </row>
    <row r="9" spans="1:12" ht="12.75">
      <c r="A9"/>
      <c r="B9"/>
      <c r="C9"/>
      <c r="D9"/>
      <c r="E9"/>
      <c r="F9"/>
      <c r="G9"/>
      <c r="H9"/>
      <c r="I9"/>
      <c r="J9"/>
      <c r="K9"/>
      <c r="L9"/>
    </row>
    <row r="10" spans="1:12" ht="12.75">
      <c r="A10"/>
      <c r="B10"/>
      <c r="C10"/>
      <c r="D10"/>
      <c r="E10"/>
      <c r="F10"/>
      <c r="G10"/>
      <c r="H10"/>
      <c r="I10"/>
      <c r="J10"/>
      <c r="K10"/>
      <c r="L10"/>
    </row>
    <row r="11" spans="1:12" ht="12.75">
      <c r="A11"/>
      <c r="B11"/>
      <c r="C11"/>
      <c r="D11"/>
      <c r="E11"/>
      <c r="F11"/>
      <c r="G11"/>
      <c r="H11"/>
      <c r="I11"/>
      <c r="J11"/>
      <c r="K11"/>
      <c r="L11"/>
    </row>
    <row r="17" spans="1:5" ht="14.25">
      <c r="A17" s="156"/>
      <c r="B17" s="179" t="s">
        <v>424</v>
      </c>
      <c r="C17" s="179" t="s">
        <v>425</v>
      </c>
      <c r="D17" s="179" t="s">
        <v>440</v>
      </c>
      <c r="E17" s="179" t="s">
        <v>426</v>
      </c>
    </row>
    <row r="18" spans="1:8" ht="14.25">
      <c r="A18" s="180" t="str">
        <f>A5</f>
        <v>SDWG</v>
      </c>
      <c r="B18" s="178"/>
      <c r="C18" s="179">
        <f>I5</f>
        <v>0</v>
      </c>
      <c r="D18" s="178"/>
      <c r="E18" s="179">
        <f>B5</f>
        <v>1</v>
      </c>
      <c r="H18" s="152" t="s">
        <v>427</v>
      </c>
    </row>
    <row r="19" spans="1:5" ht="14.25">
      <c r="A19" s="180" t="str">
        <f>A6</f>
        <v>IPS Team</v>
      </c>
      <c r="B19" s="178"/>
      <c r="C19" s="179">
        <f>I6</f>
        <v>1</v>
      </c>
      <c r="D19" s="179">
        <f>J6</f>
        <v>41</v>
      </c>
      <c r="E19" s="178"/>
    </row>
    <row r="20" spans="1:5" ht="14.25">
      <c r="A20" s="180" t="str">
        <f>A7</f>
        <v>Totale complessivo</v>
      </c>
      <c r="B20" s="178"/>
      <c r="C20" s="179">
        <f>I7</f>
        <v>1</v>
      </c>
      <c r="D20" s="179">
        <f>J7</f>
        <v>49</v>
      </c>
      <c r="E20" s="178"/>
    </row>
    <row r="21" spans="1:5" ht="14.25">
      <c r="A21" s="180" t="s">
        <v>446</v>
      </c>
      <c r="B21" s="179">
        <f>J8-E21-C21</f>
        <v>0</v>
      </c>
      <c r="C21" s="179">
        <f>H8</f>
        <v>0</v>
      </c>
      <c r="D21" s="178"/>
      <c r="E21" s="179">
        <f>B8</f>
        <v>0</v>
      </c>
    </row>
    <row r="22" spans="1:5" ht="12.75">
      <c r="A22" s="151"/>
      <c r="B22" s="153"/>
      <c r="C22" s="153"/>
      <c r="D22" s="153"/>
      <c r="E22" s="153"/>
    </row>
    <row r="23" spans="1:5" ht="12.75">
      <c r="A23" s="151"/>
      <c r="B23" s="153"/>
      <c r="C23" s="153"/>
      <c r="D23" s="153"/>
      <c r="E23" s="153"/>
    </row>
  </sheetData>
  <sheetProtection/>
  <printOptions/>
  <pageMargins left="0.75" right="0.75" top="1" bottom="1"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Van Hentenryck (HL7)</dc:creator>
  <cp:keywords/>
  <dc:description/>
  <cp:lastModifiedBy>Giorgio Cangioli</cp:lastModifiedBy>
  <cp:lastPrinted>2003-11-20T14:25:22Z</cp:lastPrinted>
  <dcterms:created xsi:type="dcterms:W3CDTF">1996-10-14T23:33:28Z</dcterms:created>
  <dcterms:modified xsi:type="dcterms:W3CDTF">2018-02-02T00:35:31Z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