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2472" yWindow="132" windowWidth="9840" windowHeight="5760" tabRatio="825" activeTab="1"/>
  </bookViews>
  <sheets>
    <sheet name="Submitter" sheetId="6" r:id="rId1"/>
    <sheet name="Ballot" sheetId="1" r:id="rId2"/>
    <sheet name="Instructions" sheetId="2" r:id="rId3"/>
    <sheet name="Instructions Cont.." sheetId="9" r:id="rId4"/>
    <sheet name="Format Guidelines" sheetId="7" r:id="rId5"/>
    <sheet name="Co-Chair Guidelines" sheetId="4" r:id="rId6"/>
    <sheet name="CodeReference" sheetId="8" r:id="rId7"/>
    <sheet name="Setup" sheetId="3" r:id="rId8"/>
  </sheets>
  <externalReferences>
    <externalReference r:id="rId9"/>
    <externalReference r:id="rId10"/>
    <externalReference r:id="rId11"/>
    <externalReference r:id="rId12"/>
    <externalReference r:id="rId13"/>
    <externalReference r:id="rId14"/>
  </externalReferences>
  <definedNames>
    <definedName name="_xlnm._FilterDatabase" localSheetId="1" hidden="1">Ballot!$B$3:$AF$141</definedName>
    <definedName name="_xlnm._FilterDatabase" localSheetId="0" hidden="1">Submitter!#REF!</definedName>
    <definedName name="_xlnm.Print_Area" localSheetId="1">Ballot!$B$1:$K$141</definedName>
    <definedName name="_xlnm.Print_Area" localSheetId="5">'Co-Chair Guidelines'!#REF!</definedName>
    <definedName name="_xlnm.Print_Area" localSheetId="4">'Format Guidelines'!#REF!</definedName>
    <definedName name="_xlnm.Print_Area" localSheetId="2">Instructions!$A:$I</definedName>
    <definedName name="_xlnm.Print_Area" localSheetId="3">'Instructions Cont..'!#REF!</definedName>
    <definedName name="_xlnm.Print_Area" localSheetId="7">Setup!#REF!</definedName>
    <definedName name="_xlnm.Print_Area" localSheetId="0">Submitter!$A$1:$L$9</definedName>
    <definedName name="_xlnm.Print_Titles" localSheetId="1">Ballot!#REF!,Ballot!$1:$2</definedName>
    <definedName name="_xlnm.Print_Titles" localSheetId="5">'Co-Chair Guidelines'!#REF!,'Co-Chair Guidelines'!$1:$8</definedName>
    <definedName name="_xlnm.Print_Titles" localSheetId="4">'Format Guidelines'!#REF!,'Format Guidelines'!$1:$8</definedName>
    <definedName name="_xlnm.Print_Titles" localSheetId="7">Setup!#REF!,Setup!$3:$10</definedName>
    <definedName name="_xlnm.Print_Titles" localSheetId="0">Submitter!$A:$A,Submitter!$1:$9</definedName>
    <definedName name="Artifact" localSheetId="3">'Instructions Cont..'!#REF!</definedName>
    <definedName name="Artifact">Instructions!$B$9</definedName>
    <definedName name="Artifact_type">Setup!$A$22:$A$30</definedName>
    <definedName name="B_No_Votes" localSheetId="3">'Instructions Cont..'!#REF!</definedName>
    <definedName name="B_No_Votes">Instructions!#REF!</definedName>
    <definedName name="BalComCol">Ballot!$B:$B</definedName>
    <definedName name="Ballot_Committee" localSheetId="3">'Instructions Cont..'!#REF!</definedName>
    <definedName name="Ballot_Committee">Instructions!$B$8</definedName>
    <definedName name="BallotWrk">Ballot!#REF!</definedName>
    <definedName name="BCmt">Setup!$B$8:$N$8</definedName>
    <definedName name="BehalfEmail">Instructions!$B$56</definedName>
    <definedName name="Change_Applied" localSheetId="3">'Instructions Cont..'!#REF!</definedName>
    <definedName name="Change_Applied">Instructions!$B$51</definedName>
    <definedName name="commentgroup">Instructions!$B$43</definedName>
    <definedName name="Comments" localSheetId="3">'Instructions Cont..'!#REF!</definedName>
    <definedName name="Comments">Instructions!$B$40</definedName>
    <definedName name="ComTime">Instructions!$B$58</definedName>
    <definedName name="Considered" localSheetId="3">'Instructions Cont..'!#REF!</definedName>
    <definedName name="Considered">Instructions!#REF!</definedName>
    <definedName name="Disclaimer">Setup!$A$10</definedName>
    <definedName name="Disclaimer2">Setup!$A$11</definedName>
    <definedName name="Disclaimer3">Setup!$A$12</definedName>
    <definedName name="DispCmt">Setup!$B$5:$U$5</definedName>
    <definedName name="Disposition" localSheetId="3">'Instructions Cont..'!#REF!</definedName>
    <definedName name="Disposition">Instructions!$B$44</definedName>
    <definedName name="Disposition_Comment" localSheetId="3">'Instructions Cont..'!#REF!</definedName>
    <definedName name="Disposition_Comment">Instructions!$B$48</definedName>
    <definedName name="Disposition_Committee" localSheetId="3">'Instructions Cont..'!#REF!</definedName>
    <definedName name="Disposition_Committee">Instructions!$B$46</definedName>
    <definedName name="Disposition2">'Instructions Cont..'!$A$2</definedName>
    <definedName name="dispositionstatus">Setup!$A$20:$K$20</definedName>
    <definedName name="Dispstat">Setup!$A$19</definedName>
    <definedName name="Domain" localSheetId="3">'Instructions Cont..'!#REF!</definedName>
    <definedName name="Domain">Instructions!$B$35</definedName>
    <definedName name="Existing_Wording" localSheetId="3">'Instructions Cont..'!#REF!</definedName>
    <definedName name="Existing_Wording">Instructions!$B$38</definedName>
    <definedName name="FilterRow">Ballot!$3:$3</definedName>
    <definedName name="FirstRow">Ballot!$4:$4</definedName>
    <definedName name="For_Against_Abstain" localSheetId="3">'Instructions Cont..'!#REF!</definedName>
    <definedName name="For_Against_Abstain">Instructions!$B$50</definedName>
    <definedName name="ID" localSheetId="3">'Instructions Cont..'!#REF!</definedName>
    <definedName name="ID">Instructions!$B$57</definedName>
    <definedName name="Identifier" localSheetId="3">'Instructions Cont..'!#REF!</definedName>
    <definedName name="Identifier">Instructions!#REF!</definedName>
    <definedName name="IDNumCol">Ballot!#REF!</definedName>
    <definedName name="InPerson">Submitter!#REF!</definedName>
    <definedName name="InPersReq">Ballot!$L$4:$L$141</definedName>
    <definedName name="LastCol">Ballot!$AA:$AA</definedName>
    <definedName name="LastRow">Ballot!#REF!</definedName>
    <definedName name="Number">Ballot!$A:$A</definedName>
    <definedName name="NumberID" localSheetId="3">'Instructions Cont..'!#REF!</definedName>
    <definedName name="NumberID">Instructions!$B$7</definedName>
    <definedName name="OnBehalfOf" localSheetId="3">'Instructions Cont..'!#REF!</definedName>
    <definedName name="OnBehalfOf">Instructions!$B$55</definedName>
    <definedName name="Ov">Submitter!$F$9</definedName>
    <definedName name="OverallVote">Submitter!$G$9</definedName>
    <definedName name="OVote">Setup!$B$9:$D$9</definedName>
    <definedName name="Proposed_Wording" localSheetId="3">'Instructions Cont..'!#REF!</definedName>
    <definedName name="Proposed_Wording">Instructions!$B$39</definedName>
    <definedName name="Pubs" localSheetId="3">'Instructions Cont..'!#REF!</definedName>
    <definedName name="Pubs">Instructions!$B$36</definedName>
    <definedName name="RecFrom">Instructions!$B$59</definedName>
    <definedName name="ReferredTo">Instructions!$B$58</definedName>
    <definedName name="Responsibility" localSheetId="3">'Instructions Cont..'!#REF!</definedName>
    <definedName name="Responsibility">Instructions!$B$49</definedName>
    <definedName name="ResReq">Instructions!$B$41</definedName>
    <definedName name="RilterRow">Ballot!$3:$3</definedName>
    <definedName name="SArtifact" localSheetId="5">'Co-Chair Guidelines'!$B$1:$J$1</definedName>
    <definedName name="SArtifact" localSheetId="4">'Format Guidelines'!$B$1:$J$1</definedName>
    <definedName name="SArtifact">Setup!$B$3:$J$3</definedName>
    <definedName name="SBallot" localSheetId="5">'Co-Chair Guidelines'!$B$5:$AA$5</definedName>
    <definedName name="SBallot" localSheetId="4">'Format Guidelines'!$B$5:$AA$5</definedName>
    <definedName name="SBallot">Setup!$B$7:$AE$7</definedName>
    <definedName name="SBallot2">Setup!$B$7:$AF$7</definedName>
    <definedName name="SCmt" localSheetId="5">'Co-Chair Guidelines'!$B$3:$R$3</definedName>
    <definedName name="SCmt" localSheetId="4">'Format Guidelines'!$B$3:$R$3</definedName>
    <definedName name="SCmt">Setup!$B$5:$U$5</definedName>
    <definedName name="SDisp" localSheetId="5">'Co-Chair Guidelines'!$B$2:$G$2</definedName>
    <definedName name="SDisp" localSheetId="4">'Format Guidelines'!$B$2:$G$2</definedName>
    <definedName name="SDisp">Setup!$B$4:$H$4</definedName>
    <definedName name="SDisp2">Setup!$B$4:$E$4</definedName>
    <definedName name="Section" localSheetId="3">'Instructions Cont..'!#REF!</definedName>
    <definedName name="Section">Instructions!$B$34</definedName>
    <definedName name="Status">Instructions!$B$60</definedName>
    <definedName name="SubByCol">Ballot!$Y:$Y</definedName>
    <definedName name="SubByNameCell">Submitter!$F$3</definedName>
    <definedName name="SubByOrg">Submitter!$F$6</definedName>
    <definedName name="SubChangeCol">Ballot!$X:$X</definedName>
    <definedName name="SubmittedBy" localSheetId="3">'Instructions Cont..'!#REF!</definedName>
    <definedName name="SubmittedBy">Instructions!$B$53</definedName>
    <definedName name="SubmitterOrganization" localSheetId="3">'Instructions Cont..'!#REF!</definedName>
    <definedName name="SubmitterOrganization">Instructions!$B$54</definedName>
    <definedName name="SubstantiveChange" localSheetId="3">'Instructions Cont..'!#REF!</definedName>
    <definedName name="SubstantiveChange">Instructions!$B$52</definedName>
    <definedName name="SVote" localSheetId="5">'Co-Chair Guidelines'!$B$4:$G$4</definedName>
    <definedName name="SVote" localSheetId="4">'Format Guidelines'!$B$4:$G$4</definedName>
    <definedName name="SVote">Setup!$B$6:$F$6</definedName>
    <definedName name="TC_List">Setup!$F$31</definedName>
    <definedName name="Type" localSheetId="3">'Instructions Cont..'!#REF!</definedName>
    <definedName name="Type">Instructions!$B$37</definedName>
    <definedName name="Vote" localSheetId="3">'Instructions Cont..'!#REF!</definedName>
    <definedName name="Vote">Instructions!#REF!</definedName>
    <definedName name="Withdraw" localSheetId="3">'Instructions Cont..'!#REF!</definedName>
    <definedName name="Withdraw">Instructions!$B$45</definedName>
  </definedNames>
  <calcPr calcId="125725"/>
</workbook>
</file>

<file path=xl/calcChain.xml><?xml version="1.0" encoding="utf-8"?>
<calcChain xmlns="http://schemas.openxmlformats.org/spreadsheetml/2006/main">
  <c r="Z141" i="1"/>
  <c r="Z140"/>
  <c r="Z139"/>
  <c r="Y141"/>
  <c r="Y140"/>
  <c r="Y139"/>
  <c r="Z138"/>
  <c r="Y138"/>
  <c r="Z137"/>
  <c r="Z136"/>
  <c r="Z135"/>
  <c r="Z134"/>
  <c r="Z133"/>
  <c r="Z132"/>
  <c r="Z131"/>
  <c r="Z130"/>
  <c r="Z129"/>
  <c r="Z128"/>
  <c r="Z127"/>
  <c r="Z126"/>
  <c r="Z125"/>
  <c r="Z124"/>
  <c r="Z123"/>
  <c r="Z122"/>
  <c r="Z121"/>
  <c r="Z120"/>
  <c r="Z119"/>
  <c r="Z118"/>
  <c r="Z117"/>
  <c r="Z116"/>
  <c r="Z115"/>
  <c r="Z114"/>
  <c r="Z113"/>
  <c r="Z112"/>
  <c r="Z111"/>
  <c r="Z110"/>
  <c r="Z109"/>
  <c r="Z108"/>
  <c r="Z107"/>
  <c r="Z106"/>
  <c r="Y137"/>
  <c r="Y136"/>
  <c r="Y135"/>
  <c r="Y134"/>
  <c r="Y133"/>
  <c r="Y132"/>
  <c r="Y131"/>
  <c r="Y130"/>
  <c r="Y129"/>
  <c r="Y128"/>
  <c r="Y127"/>
  <c r="Y126"/>
  <c r="Y125"/>
  <c r="Y124"/>
  <c r="Y123"/>
  <c r="Y122"/>
  <c r="Y121"/>
  <c r="Y120"/>
  <c r="Y119"/>
  <c r="Y118"/>
  <c r="Y117"/>
  <c r="Y116"/>
  <c r="Y115"/>
  <c r="Y114"/>
  <c r="Y113"/>
  <c r="Y112"/>
  <c r="Y111"/>
  <c r="Y110"/>
  <c r="Y109"/>
  <c r="Y108"/>
  <c r="Y107"/>
  <c r="Y106"/>
  <c r="Z96"/>
  <c r="Z95"/>
  <c r="Z94"/>
  <c r="Z93"/>
  <c r="Z92"/>
  <c r="Z91"/>
  <c r="Z90"/>
  <c r="Z89"/>
  <c r="Z88"/>
  <c r="Z87"/>
  <c r="Z86"/>
  <c r="Z85"/>
  <c r="Z84"/>
  <c r="Z83"/>
  <c r="Z82"/>
  <c r="Z81"/>
  <c r="Z80"/>
  <c r="Z79"/>
  <c r="Z78"/>
  <c r="Z77"/>
  <c r="Z76"/>
  <c r="Z75"/>
  <c r="Z74"/>
  <c r="Z73"/>
  <c r="Z72"/>
  <c r="Z71"/>
  <c r="Z69"/>
  <c r="Z67"/>
  <c r="Z66"/>
  <c r="Z65"/>
  <c r="Z63"/>
  <c r="Z61"/>
  <c r="Z60"/>
  <c r="Z59"/>
  <c r="Z58"/>
  <c r="Z57"/>
  <c r="Z56"/>
  <c r="Z55"/>
  <c r="Y96"/>
  <c r="Y95"/>
  <c r="Y94"/>
  <c r="Y93"/>
  <c r="Y92"/>
  <c r="Y91"/>
  <c r="Y90"/>
  <c r="Y89"/>
  <c r="Y88"/>
  <c r="Y87"/>
  <c r="Y86"/>
  <c r="Y85"/>
  <c r="Y84"/>
  <c r="Y83"/>
  <c r="Y82"/>
  <c r="Y81"/>
  <c r="Y80"/>
  <c r="Y79"/>
  <c r="Y78"/>
  <c r="Y77"/>
  <c r="Y76"/>
  <c r="Y75"/>
  <c r="Y74"/>
  <c r="Y73"/>
  <c r="Y72"/>
  <c r="Y71"/>
  <c r="Y69"/>
  <c r="Y67"/>
  <c r="Y66"/>
  <c r="Y65"/>
  <c r="Y63"/>
  <c r="Y61"/>
  <c r="Y60"/>
  <c r="Y59"/>
  <c r="Y58"/>
  <c r="Y57"/>
  <c r="Y56"/>
  <c r="Y55"/>
  <c r="Z54"/>
  <c r="Z53"/>
  <c r="Z52"/>
  <c r="Y54"/>
  <c r="Y53"/>
  <c r="Y52"/>
  <c r="Z51"/>
  <c r="Z50"/>
  <c r="Z49"/>
  <c r="Z48"/>
  <c r="Z47"/>
  <c r="Z46"/>
  <c r="Z45"/>
  <c r="Z44"/>
  <c r="Z43"/>
  <c r="Z42"/>
  <c r="Z41"/>
  <c r="Z40"/>
  <c r="Z39"/>
  <c r="Z38"/>
  <c r="Z37"/>
  <c r="Z36"/>
  <c r="Z35"/>
  <c r="Z34"/>
  <c r="Z33"/>
  <c r="Z32"/>
  <c r="Z31"/>
  <c r="Z30"/>
  <c r="Z29"/>
  <c r="Z28"/>
  <c r="Y51"/>
  <c r="Y50"/>
  <c r="Y49"/>
  <c r="Y48"/>
  <c r="Y47"/>
  <c r="Y46"/>
  <c r="Y45"/>
  <c r="Y44"/>
  <c r="Y43"/>
  <c r="Y42"/>
  <c r="Y41"/>
  <c r="Y40"/>
  <c r="Y39"/>
  <c r="Y38"/>
  <c r="Y37"/>
  <c r="Y36"/>
  <c r="Y35"/>
  <c r="Y34"/>
  <c r="Y33"/>
  <c r="Y32"/>
  <c r="Y31"/>
  <c r="Y30"/>
  <c r="Y29"/>
  <c r="Y28"/>
  <c r="Y4"/>
  <c r="Y8"/>
  <c r="Y7"/>
  <c r="Y6"/>
  <c r="Y5"/>
  <c r="Z15"/>
  <c r="Z16"/>
  <c r="Z17"/>
  <c r="Z18"/>
  <c r="Z19"/>
  <c r="Z20"/>
  <c r="Z21"/>
  <c r="Z22"/>
  <c r="Z23"/>
  <c r="Z24"/>
  <c r="Z25"/>
  <c r="Z26"/>
  <c r="Z27"/>
  <c r="Z5"/>
  <c r="Z6"/>
  <c r="Z7"/>
  <c r="Z8"/>
  <c r="Z9"/>
  <c r="Z10"/>
  <c r="Z11"/>
  <c r="Z12"/>
  <c r="Z13"/>
  <c r="Z14"/>
  <c r="Z4"/>
  <c r="Y9"/>
  <c r="Y10"/>
  <c r="Y11"/>
  <c r="Y12"/>
  <c r="Y13"/>
  <c r="Y14"/>
  <c r="Y15"/>
  <c r="Y16"/>
  <c r="Y17"/>
  <c r="Y18"/>
  <c r="Y19"/>
  <c r="Y20"/>
  <c r="Y21"/>
  <c r="Y22"/>
  <c r="Y23"/>
  <c r="Y24"/>
  <c r="Y25"/>
  <c r="Y26"/>
  <c r="Y27"/>
  <c r="A10" i="6"/>
</calcChain>
</file>

<file path=xl/sharedStrings.xml><?xml version="1.0" encoding="utf-8"?>
<sst xmlns="http://schemas.openxmlformats.org/spreadsheetml/2006/main" count="1139" uniqueCount="695">
  <si>
    <t>If the Disposition is "Refer", then select the WG that is ultimately responsible for resolving the ballot comment.  Otherwise, leave the column blank.  If the Disposition is "Pending" for action by another WG, select the appropriate WG.</t>
  </si>
  <si>
    <t>Identifies a specific person in the WG (or disposition WG) that will ensure that any accepted changes are applied to subsequent materials published by the WG (e.g. updating storyboards, updating DMIMs, etc.).</t>
  </si>
  <si>
    <t>Use this column to indicate the WG you have referred this ballot comment to.</t>
  </si>
  <si>
    <t>This is a free text field that WGs can use to add comments regarding the current status of referred or received item.</t>
  </si>
  <si>
    <t>InM</t>
  </si>
  <si>
    <t>Infrastructure and Messaging</t>
  </si>
  <si>
    <t>Version 3: Blood Tissue Organ, Release 1</t>
  </si>
  <si>
    <t>CO</t>
  </si>
  <si>
    <t>Version 3: Accounting and Billing, Release 1,2</t>
  </si>
  <si>
    <t>Version 3: Claims and Reimbursement, Release 1, 2, 3, 4</t>
  </si>
  <si>
    <t>Version 3: Coverage, Release 1 (virtual CMET domain)</t>
  </si>
  <si>
    <t>Version 3: Reference Information Model, Release 1, 2</t>
  </si>
  <si>
    <t>Version 3: Medical Records, Release 1, 2</t>
  </si>
  <si>
    <t>Medical Records (now merged with SD)</t>
  </si>
  <si>
    <t>OB</t>
  </si>
  <si>
    <t>Version 3: Observations, Release 1</t>
  </si>
  <si>
    <t>OR</t>
  </si>
  <si>
    <t>Version 3: Orders, Release 1</t>
  </si>
  <si>
    <t>Version 3: Clinical Genomics, Release 1</t>
  </si>
  <si>
    <t>CG</t>
  </si>
  <si>
    <t>Version 3: Care Provision, Release 1</t>
  </si>
  <si>
    <t>HDF</t>
  </si>
  <si>
    <t>Version 3: HL7 Development Framework, Release 1</t>
  </si>
  <si>
    <t>CPP</t>
  </si>
  <si>
    <t>Version 3: Core Principles and Properties</t>
  </si>
  <si>
    <t>MIF</t>
  </si>
  <si>
    <t>Version 3: Model Interchange Format</t>
  </si>
  <si>
    <t>MM</t>
  </si>
  <si>
    <t>Version 3: Material Management, Release 1</t>
  </si>
  <si>
    <t>Version 3: Scheduling, Release 1</t>
  </si>
  <si>
    <t>Version 3: Personnel Management, Release 1</t>
  </si>
  <si>
    <t>II</t>
  </si>
  <si>
    <t>Imaging Integration</t>
  </si>
  <si>
    <t>DI</t>
  </si>
  <si>
    <t>Version 3: Imaging Integration, Release 1</t>
  </si>
  <si>
    <t>Version 3: Diagnostic Imaging, Release 1</t>
  </si>
  <si>
    <t>IZ</t>
  </si>
  <si>
    <t>SP</t>
  </si>
  <si>
    <t>Version 3: Specimen, Release 1</t>
  </si>
  <si>
    <t>CP</t>
  </si>
  <si>
    <t>Version 3: Common Product Model, Release 1</t>
  </si>
  <si>
    <t>RP</t>
  </si>
  <si>
    <t>Version 3: Regulated Products, Release 1</t>
  </si>
  <si>
    <t>PHER</t>
  </si>
  <si>
    <t>Version 3: Public Health, Release 1</t>
  </si>
  <si>
    <t>PH</t>
  </si>
  <si>
    <t>Version 3: Regulated Reporting, Release 1</t>
  </si>
  <si>
    <t>Public Health / Emergency Response</t>
  </si>
  <si>
    <t>Version 3: Immunization, Release 1</t>
  </si>
  <si>
    <t>TD</t>
  </si>
  <si>
    <t>Version 3: Therapeutic Devices, Release 1</t>
  </si>
  <si>
    <t>CD</t>
  </si>
  <si>
    <t>Version 3: Clinical Document Architecture, Release 1, 2</t>
  </si>
  <si>
    <t>QM</t>
  </si>
  <si>
    <t>Version 3: Quality Measures, Release 1</t>
  </si>
  <si>
    <t>DS</t>
  </si>
  <si>
    <t>Version 3: Clinical Decision Support, Release 1</t>
  </si>
  <si>
    <t>CS</t>
  </si>
  <si>
    <t>Clinical Statement</t>
  </si>
  <si>
    <t>Version 3: Clinical Statement Pattern, Release 1</t>
  </si>
  <si>
    <t>CBCC</t>
  </si>
  <si>
    <t>Community Based Collaborative Care</t>
  </si>
  <si>
    <t>Version 3: Medical Records: Composite Privacy Consent Directive, Release 1</t>
  </si>
  <si>
    <t>Attach</t>
  </si>
  <si>
    <t>Attachments</t>
  </si>
  <si>
    <t>Disposition WG</t>
  </si>
  <si>
    <t>Architectural Review Board</t>
  </si>
  <si>
    <t>Pending input from other WG</t>
  </si>
  <si>
    <t>Considered - No action required</t>
  </si>
  <si>
    <t>Considered - Question Answered</t>
  </si>
  <si>
    <t>Ballot WG</t>
  </si>
  <si>
    <t>A collection of artifacts including messages, interactions, &amp; storyboards that cover a specific interest area.  Examples in HL7 are Pharmacy, Medical Devices, Patient Administration, Lab Order/Resulting, Medical Records, and Claims and Reimbursement.  
Select from the drop down list the specific ballot that the comment pertains to.  An explanation of the 'codes' used to represent the Ballots as well as the Ballot WGs that are are responsible for them is included in the worksheet titled 'CodeReference'.  Please refer to the list of available ballots on the HL7 site for more descriptive information on current, open ballots.</t>
  </si>
  <si>
    <t>If you submit an overall affirmative vote, please make sure you have not included negative line items on the Ballot worksheet</t>
  </si>
  <si>
    <t>Please be sure that your overall negative vote has supporting negative comments with explanations on the Ballot worksheet</t>
  </si>
  <si>
    <t>Comment grouping</t>
  </si>
  <si>
    <t>Comment Grouping</t>
  </si>
  <si>
    <t>Yes</t>
  </si>
  <si>
    <t>You have indicated that you will be attending the Working Group Meeting and that you would like to discuss at least one of your comments with the responsible Committee during that time.  Please note that due to time constraints not all comments can be reviewed at WGMs and that it is your responsibility to find out when this ballot comment can be scheduled for discussion.</t>
  </si>
  <si>
    <t>No</t>
  </si>
  <si>
    <t>Referred To</t>
  </si>
  <si>
    <t>Received From</t>
  </si>
  <si>
    <t>Ballot Comment Tracking</t>
  </si>
  <si>
    <t>On Behalf of Email</t>
  </si>
  <si>
    <t>On Behalf Of Email</t>
  </si>
  <si>
    <t>In person resolution requested</t>
  </si>
  <si>
    <t>Artifact ID</t>
  </si>
  <si>
    <t>Persuasive</t>
  </si>
  <si>
    <t>Persuasive with mod</t>
  </si>
  <si>
    <t>Not persuasive</t>
  </si>
  <si>
    <t>Not persuasive with mod</t>
  </si>
  <si>
    <t>Not related</t>
  </si>
  <si>
    <t>Considered for future use</t>
  </si>
  <si>
    <t>Pending input from submitter</t>
  </si>
  <si>
    <t>Back to ballot</t>
  </si>
  <si>
    <t>Back to instructions</t>
  </si>
  <si>
    <t>Ballot instructions continued...</t>
  </si>
  <si>
    <t xml:space="preserve">The instructions for selecting dispositions were too large for this section and have been moved to the worksheet titled "Instructions Cont.." </t>
  </si>
  <si>
    <t>Instructions</t>
  </si>
  <si>
    <t>HD</t>
  </si>
  <si>
    <t>AR</t>
  </si>
  <si>
    <t>RM</t>
  </si>
  <si>
    <t>SUBMITTED BY IDENTIFIER:</t>
  </si>
  <si>
    <t>IN</t>
  </si>
  <si>
    <t>TE</t>
  </si>
  <si>
    <t>MT</t>
  </si>
  <si>
    <t>DM</t>
  </si>
  <si>
    <t>ST</t>
  </si>
  <si>
    <t>??</t>
  </si>
  <si>
    <t>Artifact</t>
  </si>
  <si>
    <t>Section</t>
  </si>
  <si>
    <t>Existing Wording</t>
  </si>
  <si>
    <t>Proposed Wording</t>
  </si>
  <si>
    <t>Comments</t>
  </si>
  <si>
    <t>Disposition</t>
  </si>
  <si>
    <t>Disposition Comment</t>
  </si>
  <si>
    <t>Return to Ballot</t>
  </si>
  <si>
    <t>How to Use this Spreadsheet</t>
  </si>
  <si>
    <t>Column Headers</t>
  </si>
  <si>
    <t>Hierarchical Message Definition</t>
  </si>
  <si>
    <t>Refined Message Information Model</t>
  </si>
  <si>
    <t>Interaction</t>
  </si>
  <si>
    <t>Trigger Event</t>
  </si>
  <si>
    <t>Message Type</t>
  </si>
  <si>
    <t>Domain Message Information Model</t>
  </si>
  <si>
    <t>Storyboard</t>
  </si>
  <si>
    <t>Ballot</t>
  </si>
  <si>
    <t>XML-ITS DataTypes</t>
  </si>
  <si>
    <t>CT</t>
  </si>
  <si>
    <t>LB</t>
  </si>
  <si>
    <t>RX</t>
  </si>
  <si>
    <t>MR</t>
  </si>
  <si>
    <t>SC</t>
  </si>
  <si>
    <t>PA</t>
  </si>
  <si>
    <t>PM</t>
  </si>
  <si>
    <t>AB</t>
  </si>
  <si>
    <t>CR</t>
  </si>
  <si>
    <t>Pubs</t>
  </si>
  <si>
    <t xml:space="preserve">BALLOT TITLE: </t>
  </si>
  <si>
    <t xml:space="preserve">SUBMISSION DATE: </t>
  </si>
  <si>
    <t xml:space="preserve">OVERALL BALLOT VOTE: </t>
  </si>
  <si>
    <t>Affirmative</t>
  </si>
  <si>
    <t>Number</t>
  </si>
  <si>
    <t>CCOW</t>
  </si>
  <si>
    <t>RCRIM</t>
  </si>
  <si>
    <t>FM</t>
  </si>
  <si>
    <t>MedRec</t>
  </si>
  <si>
    <t>M and M</t>
  </si>
  <si>
    <t>OO</t>
  </si>
  <si>
    <t>PC</t>
  </si>
  <si>
    <t>StructDocs</t>
  </si>
  <si>
    <t>Vocab</t>
  </si>
  <si>
    <t>CDS</t>
  </si>
  <si>
    <t>Ed</t>
  </si>
  <si>
    <t>Sched</t>
  </si>
  <si>
    <t>Glossary (ref)</t>
  </si>
  <si>
    <t>Backbone (ref)</t>
  </si>
  <si>
    <t>V3 Help Guide (ref)</t>
  </si>
  <si>
    <t>Vocabulary (ref)</t>
  </si>
  <si>
    <t>Publishing</t>
  </si>
  <si>
    <t>Vote/Type</t>
  </si>
  <si>
    <t>Vote and Type</t>
  </si>
  <si>
    <t>If the submitter feels that the issue being raised directly relates to the formatting or publication of this document rather than the content of the document, flag this field with a "Y" value, otherwise leave it blank or "N".</t>
  </si>
  <si>
    <t>Copy and Paste from ballot materials.</t>
  </si>
  <si>
    <t>Committee Resolution</t>
  </si>
  <si>
    <t>Responsible Person</t>
  </si>
  <si>
    <t>RT</t>
  </si>
  <si>
    <t>RR</t>
  </si>
  <si>
    <t>For</t>
  </si>
  <si>
    <t>Against</t>
  </si>
  <si>
    <t>Abstain</t>
  </si>
  <si>
    <t>For, Against, Abstain</t>
  </si>
  <si>
    <t>Refinement</t>
  </si>
  <si>
    <t>This page reserved for HL7 HQ.  DO NOT EDIT.</t>
  </si>
  <si>
    <t>SUBMITTED BY ORGANIZATION (if applicable):</t>
  </si>
  <si>
    <t>SUBMITTED BY NAME:</t>
  </si>
  <si>
    <t>SUBMITTED BY EMAIL:</t>
  </si>
  <si>
    <t>SUBMITTED BY PHONE:</t>
  </si>
  <si>
    <t>Withdrawn</t>
  </si>
  <si>
    <t>Substantive Change</t>
  </si>
  <si>
    <t>Negative</t>
  </si>
  <si>
    <t>Section of the ballot, e.g., 3.1.2.  Note:  This column can be filtered by the committee, for example, to consider all ballot line items reported against section 3.1.2.</t>
  </si>
  <si>
    <t>Change Applied</t>
  </si>
  <si>
    <t>Submitted By</t>
  </si>
  <si>
    <t>This column is auto filled from the Submitter Worksheet.  It is used to refer back to the submitter for a given line item when all the ballot line items are combined into a single spreadsheet or database.  For Organization and Benefactor members,  the designated contact must be one of your registered voters  to conform with ANSI guidelines.</t>
  </si>
  <si>
    <t>On Behalf Of</t>
  </si>
  <si>
    <t>Ballot Submitter (sections in lavender)</t>
  </si>
  <si>
    <t>UML-ITS DataTypes</t>
  </si>
  <si>
    <t>Datatypes Abstract</t>
  </si>
  <si>
    <t>RIM</t>
  </si>
  <si>
    <t>XML-ITS Structures</t>
  </si>
  <si>
    <t>On behalf of</t>
  </si>
  <si>
    <t>Ballot Committee Code</t>
  </si>
  <si>
    <t>Ballot Committee Name</t>
  </si>
  <si>
    <t>Ballot Code Name</t>
  </si>
  <si>
    <t>Meaning</t>
  </si>
  <si>
    <t>Type of Document</t>
  </si>
  <si>
    <t>Domain</t>
  </si>
  <si>
    <t>Version 3: XML Implementation Technology Specification - Data Types, Release 1</t>
  </si>
  <si>
    <t>Version 3: XML Implementation Technology Specification - Structures, Release 1</t>
  </si>
  <si>
    <t>Version 3: Data Types - Abstract Specification, Release 1</t>
  </si>
  <si>
    <t>TRANSPORT</t>
  </si>
  <si>
    <t>Version 3: Transport Protocols</t>
  </si>
  <si>
    <t>Version 3: UML Implementation Technology Specification - Data Types, Release 1</t>
  </si>
  <si>
    <t>Version 3: Infrastructure Management, Release 1</t>
  </si>
  <si>
    <t>Financial Management</t>
  </si>
  <si>
    <t>Foundation</t>
  </si>
  <si>
    <t>Modelling and Methodology</t>
  </si>
  <si>
    <t>Orders and Observations</t>
  </si>
  <si>
    <t>Version 3: Laboratory, Release 1</t>
  </si>
  <si>
    <t>Version 3: Pharmacy, Release 1</t>
  </si>
  <si>
    <t>Patient Administration</t>
  </si>
  <si>
    <t>Patient Care</t>
  </si>
  <si>
    <t>Version 3: Guide</t>
  </si>
  <si>
    <t>Version 3: Backbone</t>
  </si>
  <si>
    <t>Regulated Clinical Research Information Management</t>
  </si>
  <si>
    <t>Scheduling</t>
  </si>
  <si>
    <t>Vocabulary</t>
  </si>
  <si>
    <t>Version 3: Vocabulary</t>
  </si>
  <si>
    <t>Version 3: Glossary</t>
  </si>
  <si>
    <t>Clinical Context Object Workgroup</t>
  </si>
  <si>
    <t>Structured Documents</t>
  </si>
  <si>
    <t>Personnel Management</t>
  </si>
  <si>
    <t>Education</t>
  </si>
  <si>
    <t>Submitter Tracking ID #</t>
  </si>
  <si>
    <t>Submitter Tracking ID</t>
  </si>
  <si>
    <t>Organization</t>
  </si>
  <si>
    <t>Enter Ballot Comments (Line Items)</t>
  </si>
  <si>
    <t>Notes</t>
  </si>
  <si>
    <t>Ballot Comment Submission</t>
  </si>
  <si>
    <t>Version 3: (CMET) Common Message Elements, Release 1, 2, 3</t>
  </si>
  <si>
    <t>Version 3: Shared Messages, Release 1, 2</t>
  </si>
  <si>
    <t>Foundations</t>
  </si>
  <si>
    <t>CI, AI, QI</t>
  </si>
  <si>
    <t>Domains</t>
  </si>
  <si>
    <t>MI</t>
  </si>
  <si>
    <t>Version 3: Master File/Registry Infrastructure, Release 1</t>
  </si>
  <si>
    <t>Version 3: Refinement, Extensibility and Conformance, Release 1, 2</t>
  </si>
  <si>
    <t>BB</t>
  </si>
  <si>
    <t>ME</t>
  </si>
  <si>
    <t>Version 3: Medication, Release 1</t>
  </si>
  <si>
    <t>Version 3: Patient Administration, Release 1, 2</t>
  </si>
  <si>
    <t>Reference</t>
  </si>
  <si>
    <t>Version 3: Regulated Studies, Release 1</t>
  </si>
  <si>
    <t>Version 3: Scheduling, Release 1, 2</t>
  </si>
  <si>
    <t>Clinical Decision Support</t>
  </si>
  <si>
    <t>Chapter</t>
  </si>
  <si>
    <t>BALLOT CYCLE:</t>
  </si>
  <si>
    <t>Referred and tracked</t>
  </si>
  <si>
    <t>ARB</t>
  </si>
  <si>
    <r>
      <t xml:space="preserve">Disposition </t>
    </r>
    <r>
      <rPr>
        <b/>
        <sz val="10"/>
        <color indexed="12"/>
        <rFont val="Arial"/>
        <family val="2"/>
      </rPr>
      <t>External Organization</t>
    </r>
  </si>
  <si>
    <t>Select the WG from the drop down list that will best be able to resolve the ballot comment.  
In some situations, the ballot comment is general in nature and can best be resolved by a non-chapter or -domain specific WG.  This can include  MnM (Modeling and Methodology) and INM (Infrastructure and Management).  Enter these WGs if you feel the ballot can best be resolved by these groups.  In some situations, chapter or domain specific WGs such as OO (Observation and Orders) and FM (Financial Management) will refer ballot comments to these WGs if they are unable to resolve the ballot comment.  An explanation of the 'codes' used to represent the Ballot WGs as well as the Ballots they are responsible for is included in the worksheet titled 'CodeReference'</t>
  </si>
  <si>
    <t>Withdrawn
(Negative Ballot Line Items
Only)</t>
  </si>
  <si>
    <t xml:space="preserve">Enter a reason for the disposition as well as the context.  Some examples from the CQ WG include:
20130910 CQ WGM: The request has been found Not Persuasive because....
20131117 CQ Telecon: The group agreed to the proposed wording.
20131117 CQ Telecon: Editor recommends that proposed wording be accepted.  </t>
  </si>
  <si>
    <t>A Y/N indicator to be used by the WG co-chairs to indicate if the Responsible Person has indeed made the proposed changes and submitted updated materials to the WG.</t>
  </si>
  <si>
    <t xml:space="preserve">This column is auto filled from the Submitter Worksheet.  Submitter's should enter the name of the organization that they represent with respect to voting if different from the organization which employs them.  It is used to link the submitter's name with the organization they are voting on behalf of for a given line item when all the ballot line items are combined into a single spreadsheet or database.  </t>
  </si>
  <si>
    <t>This column is autofilled from the Submitter Worksheet.  It is used to track the original submitter of the line item.  Many International Affiliates and Organizational submitters pool comments from a variety of reviewers, who can then be tracked using this column.</t>
  </si>
  <si>
    <t>This column is autofilled from the Submitter Worksheet.  It is used to track the email address of the original submitter of the line item.  Many International Affiliates and Organizational submitters pool comments from a variety of reviewers, who can then be tracked using this column.</t>
  </si>
  <si>
    <t>Disposition 
External Organizaton</t>
  </si>
  <si>
    <t>If Disposition requires action from an external organization, such as another standards body or collaborating group, name the organization or group here.</t>
  </si>
  <si>
    <t>DA</t>
  </si>
  <si>
    <t>Domain Analysis Model</t>
  </si>
  <si>
    <t>SD</t>
  </si>
  <si>
    <t>SM</t>
  </si>
  <si>
    <t>SN</t>
  </si>
  <si>
    <t>SS</t>
  </si>
  <si>
    <t>Schema [typically FYI or Informative]</t>
  </si>
  <si>
    <t>Sample Instance - Message [typically FYI or Informative]</t>
  </si>
  <si>
    <t>Sample Instance - Document [typically FYI or Informative]</t>
  </si>
  <si>
    <t>Style Sheet [typically FYI or Informative]</t>
  </si>
  <si>
    <t>Schematron [typically FYI or Informative]</t>
  </si>
  <si>
    <t>This is an identifier used by HL7 WGs.  Please do not alter.</t>
  </si>
  <si>
    <t>Work Group Reconciliation (sections in turquoise)</t>
  </si>
  <si>
    <t>This is a free text field that WGs can use to track similar or identical ballot comments.  For example,  if a WG receives 10 identical or similar ballot comments the WG can place a code (e.g. C1) in this column beside each of the 10 ballot comments.  The WG can then apply the sort filter to view all of the similar ballot comments at the same time.</t>
  </si>
  <si>
    <r>
      <t>Identifier internal to the organization or Affiliate submitting the ballot.  This should be a meaningful number to the organization or Affiliate submitter that allows them to track comments.  This can be something as simple as the reviewer’s initials followed by a number for each comment, i.e. JD-1, or even more complex such as ‘001XXhsJul03’ where ‘001’ is the unique item number, ‘XX’ is the reviewer's initials, ‘hs’ is the company initials, and ‘Jul03’ is the date the ballot was released.</t>
    </r>
    <r>
      <rPr>
        <sz val="10"/>
        <color indexed="10"/>
        <rFont val="Arial"/>
        <family val="2"/>
      </rPr>
      <t xml:space="preserve"> </t>
    </r>
    <r>
      <rPr>
        <sz val="10"/>
        <rFont val="Arial"/>
        <family val="2"/>
      </rPr>
      <t>If additional rows are added, please do so after the last row in the ballot spreadsheet to ensure that the sequential numbers are maintained.</t>
    </r>
  </si>
  <si>
    <t>Using the Existing Wording as a template, denote the desired changes.</t>
  </si>
  <si>
    <t>Reason for the Change.  For purposes of WG review state why this change would be beneficIal.  Should the proposed wording require further comment or clarificaton enter it following your rationale.</t>
  </si>
  <si>
    <t>In Person Resolution Requested?</t>
  </si>
  <si>
    <t>Y, N, or blank indicator to be used by the WG co-chairs to indicate if the line item is or. If any confusion as to status, may be a substantive change.  NOTE: Substantive change is only a consideration on Normative Ballot items.
The ANSI definition of substantive change is "A substantive change in a proposed American National Standard is one that directly and materially affects the use of the standard. Examples of substantive changes are "shall" to "should" or "should" to "shall"; addition, deletion or revision of requirements, regardless of the number of changes; addition of mandatory compliance with referenced standards."
The HL ER mirrors the ANSI definition and adds the following: "A substantive change is any change that materially affects the intent or content of the proposed HL7 ANS as balloted; e.g., alters the information content of a message, the circumstances under which it would be sent, or the interpretation of its content."   
The ARB, pending endorsement by the TSC, has put forward the following:
"A substantive change is one that changes the semantics of a given specification, i.e. representational changes should &lt;&lt;not&gt;&gt; be considered substantive in the context of the source specification itself &lt;&lt;unless&gt;&gt; such representational changes could substantively change down-stream derivative products of the specification, including either/both derivative semantics and/or derivative serializations or other wire-format-sensitive constructs." 
Any substantive change shall necessitate a subsequent normative ballot of the same content; allowing the consensus group to respond, reaffirm, or change their vote due to the substantive change.</t>
  </si>
  <si>
    <t>In the event votes are taken to aid in your line item resolutions, there are three columns available for capturing the number of each type of vote response, FOR or AGAINST the proposed resolution, or ABSTAIN from the vote.  Note: votes are required for Normative Ballot line items; votes may be taken for Informative and DSTU Ballot line items, but are not required; typically no votes are taken for Comment-only Ballot line items.  No votes are necessary on Affirmative line item comments.</t>
  </si>
  <si>
    <t>RI</t>
  </si>
  <si>
    <t>Reference Information Model</t>
  </si>
  <si>
    <t>Common Message Elements (CMET)</t>
  </si>
  <si>
    <t>UD</t>
  </si>
  <si>
    <t>XD</t>
  </si>
  <si>
    <t>XS</t>
  </si>
  <si>
    <t>XML-ITS Structure</t>
  </si>
  <si>
    <t>AD</t>
  </si>
  <si>
    <t>Data Type - Abstract</t>
  </si>
  <si>
    <t>TP</t>
  </si>
  <si>
    <t>Transport Protocol</t>
  </si>
  <si>
    <t>Application Role</t>
  </si>
  <si>
    <t>BLANK</t>
  </si>
  <si>
    <t>NOS (Not Otherwise Specified) / Other</t>
  </si>
  <si>
    <t>Not artifact specific; e.g. description, illustration, definition, etc.</t>
  </si>
  <si>
    <t>Use this column to indicate the WG or external organization from which the WG received the resolution for this ballot comment, if different from [Disposition] WG or [Disposition] external organization identified previously.</t>
  </si>
  <si>
    <t>Data Type UML-ITS</t>
  </si>
  <si>
    <t xml:space="preserve">Data Type XML-ITS </t>
  </si>
  <si>
    <t>Submitters can use this field to indicate that they would appreciate discussing particular comments in person during a WGM session.  Co-Chairs can likewise mark this field to indicate comments they think should be discussed in person.  Please note that due to time constraints not all comments can be reviewed at WGMs.</t>
  </si>
  <si>
    <r>
      <t>Withdrawn</t>
    </r>
    <r>
      <rPr>
        <sz val="10"/>
        <rFont val="Arial"/>
        <family val="2"/>
      </rPr>
      <t xml:space="preserve">
This term relates to the decision by a submitter to accept the dispostion of the line item proposed by the WG. Seeking the withdrawal of a Normative Ballot negaive line item is particularly important, since a withdrawn negative becomes an affirmative.  Of the other Ballot Types (Informative, DSTU, Comment-only) seeking the withdrawal of a negative may certainly contribute toward the Ballot passing, but it is not required; particularly on a Comment-only Ballot.
This field is used when the submitter agrees to "Withdraw" the negative line item particularly a Normative Ballot negative line item.  While the HL7 Governance and Operations Manual (GOM) section 13.01.04 mentions withdrawal of negative line items for Informative Ballots; the primary focus of withdrawals relates to Normative Ballots as addressed in the HL7 Essential Requirements (ER) at section 02.09 .  
To help submitters and co-chairs understand the use of "Withdrawn", the following example scenarios indicate when "Withdrawn" might be used: 
1) the WG has agreed to make the requested change; e.g. found the comment "Persuasive" 
2) the WG has agreed to make the requested change (Persuasive), but with modification to it or portions therof 
3) the WG has found the requested change to be persuasive but out-of scope for the particular ballot cycle and the submiter has agreed to submit the change for the next release 
4) the WG has found the requested change to be non-persuasive and has convinced the submitter to accept that decision.  
If the negative submitter agrees to "Withdraw" a negative line item it must be recorded in the ballot spreadsheet as a Y. Should the submitter, for whatever reason, not agree to withdraw a negative comment found persuasive, this column should be marked "resolved". In all other cases where the submitter refuses to withdraw the negative comment it should be left blank.
The intent of this field is to help manage negative line items, but the WG may elect to manage affirmative comments (suggestions, typos, questions) using this field if they so desire.
This field may be populated based on the ballotter's verbal statement in a WGM, in a teleconference or in a private conversation with a WG co-chair. The intention will be documented in the minutes as appropriate and on the ballot spreadsheet. The entry must be dated if it occurs outside of a WGM.
The field will be left unpopulated if the ballotter elects to not withdraw or retract the negative line item.
Note that a ballotter often withdraws a line item before a change is actually applied. The WG is obliged to do a cross check of the Disposition field with the Change Applied field to ensure that they have finished dealing with the line item appropriately. 
</t>
    </r>
    <r>
      <rPr>
        <b/>
        <sz val="10"/>
        <rFont val="Arial"/>
        <family val="2"/>
      </rPr>
      <t>Retract</t>
    </r>
    <r>
      <rPr>
        <sz val="10"/>
        <rFont val="Arial"/>
        <family val="2"/>
      </rPr>
      <t xml:space="preserve">
The submitter has been convinced by the WG to retract the ballot line item.  This may be due to a decision to make the change in a future version or a misunderstanding about the content. This action is not to be confused with a withdrawal which signifies the successful resolution of a negative line item; rather a line item retraction equates to the line item never having been submitter and it is not counted in any Ballot tally.
</t>
    </r>
    <r>
      <rPr>
        <sz val="10"/>
        <color indexed="8"/>
        <rFont val="Arial"/>
        <family val="2"/>
      </rPr>
      <t xml:space="preserve">
NOTE:  If the line item was previously referred, but withdrawn or retracted; once the line item is dealt with in the referral WG update the disposition as appropriate when the line item is resolved.</t>
    </r>
  </si>
  <si>
    <r>
      <t>Negative Vote:</t>
    </r>
    <r>
      <rPr>
        <sz val="10"/>
        <rFont val="Arial"/>
        <family val="2"/>
      </rPr>
      <t xml:space="preserve">
(NEG) Negative Vote with comment.  Use this in the situation where the content of the material is non-functional, incomplete or requires correction before final publication.  All Neg votes must be accompanied by comments and be resolved by the Work Group.
Note: the designation of a Negative with comment as either Major or Minor has been discontinued due to being to subjective in nature. HL7, under ANSI guidelines, does not differentiate a Negative with comment based on the supposed severity assigned by the submitter.  All Normative Ballot negative comments must be addressed, if not finally resolved, before the Ballot can move to ANSI for approval.  
</t>
    </r>
    <r>
      <rPr>
        <b/>
        <u/>
        <sz val="10"/>
        <rFont val="Arial"/>
        <family val="2"/>
      </rPr>
      <t xml:space="preserve">Affirmative Votes:
</t>
    </r>
    <r>
      <rPr>
        <sz val="10"/>
        <rFont val="Arial"/>
        <family val="2"/>
      </rPr>
      <t>(A-A) Affirmative Vote without qualification</t>
    </r>
    <r>
      <rPr>
        <b/>
        <u/>
        <sz val="10"/>
        <rFont val="Arial"/>
        <family val="2"/>
      </rPr>
      <t xml:space="preserve">
</t>
    </r>
    <r>
      <rPr>
        <sz val="10"/>
        <rFont val="Arial"/>
        <family val="2"/>
      </rPr>
      <t>(A-S) Affirmative Vote with  Suggestion.  Use this if you are including a suggestion (comment) for the WG's consideration; such as additional background information or justification for a particular solution.
(A-T) Affirmative Vote with Typo.  Use this if you are (comment) reporting a typographical error.
(A-Q) Affirmative Vote with Question.  Use this if you submitted a  question (comment) for consideration by the WG.
(A-C) Affirmative Vote with Comment - Use this for a generic Affirmative with a comment other than a suggestion, question, or typo .</t>
    </r>
  </si>
  <si>
    <t>The type of Artifact this Ballot line item affects; used to group like artifacts for resolution. The following are suggested values:</t>
  </si>
  <si>
    <r>
      <t xml:space="preserve">Submitting a ballot:
</t>
    </r>
    <r>
      <rPr>
        <b/>
        <sz val="9"/>
        <rFont val="Arial"/>
        <family val="2"/>
      </rPr>
      <t>SUBMITTER WORKSHEET:</t>
    </r>
    <r>
      <rPr>
        <b/>
        <u/>
        <sz val="9"/>
        <rFont val="Arial"/>
        <family val="2"/>
      </rPr>
      <t xml:space="preserve">
</t>
    </r>
    <r>
      <rPr>
        <sz val="9"/>
        <rFont val="Arial"/>
        <family val="2"/>
      </rPr>
      <t>Please complete the Submitter worksheet noting your overall ballot vote.  Please note if you have any negative line items the ballot is considered negative overall.  For Organizations and International Affiliates,  the Submitter must be one of your registered voters  to conform with ANSI guidelines.</t>
    </r>
    <r>
      <rPr>
        <b/>
        <u/>
        <sz val="9"/>
        <rFont val="Arial"/>
        <family val="2"/>
      </rPr>
      <t xml:space="preserve">
</t>
    </r>
    <r>
      <rPr>
        <b/>
        <sz val="9"/>
        <rFont val="Arial"/>
        <family val="2"/>
      </rPr>
      <t>BALLOT WORKSHEET:</t>
    </r>
    <r>
      <rPr>
        <sz val="9"/>
        <rFont val="Arial"/>
        <family val="2"/>
      </rPr>
      <t xml:space="preserve">
Several columns utilize drop-down lists of valid values, denoted by a down-arrow to the right of the cell.  Most columns utilize a filter which appears as a drop down in the gray row directly below the column header row.
Submitters, please complete all </t>
    </r>
    <r>
      <rPr>
        <b/>
        <sz val="9"/>
        <rFont val="Arial"/>
        <family val="2"/>
      </rPr>
      <t xml:space="preserve">lavender </t>
    </r>
    <r>
      <rPr>
        <sz val="9"/>
        <rFont val="Arial"/>
        <family val="2"/>
      </rPr>
      <t xml:space="preserve">columns as described below.
WG's use the columns in </t>
    </r>
    <r>
      <rPr>
        <b/>
        <sz val="9"/>
        <rFont val="Arial"/>
        <family val="2"/>
      </rPr>
      <t>turquoise</t>
    </r>
    <r>
      <rPr>
        <sz val="9"/>
        <rFont val="Arial"/>
        <family val="2"/>
      </rPr>
      <t xml:space="preserve"> to document the process of reconciling ballot comments.    
If you need to add a row, please do so near the bottom of the rows provided to maintain the item numbers.
If you encounter issues with the spreadsheet, please contact Karen Van Hentenryck (karenvan@hl7.org) at HL7 Headquarters.
</t>
    </r>
    <r>
      <rPr>
        <b/>
        <u/>
        <sz val="9"/>
        <rFont val="Arial"/>
        <family val="2"/>
      </rPr>
      <t>Reconciliation</t>
    </r>
    <r>
      <rPr>
        <sz val="9"/>
        <rFont val="Arial"/>
        <family val="2"/>
      </rPr>
      <t xml:space="preserve">; resolving ballot line items:
WGs,  please complete all </t>
    </r>
    <r>
      <rPr>
        <b/>
        <sz val="9"/>
        <rFont val="Arial"/>
        <family val="2"/>
      </rPr>
      <t xml:space="preserve">turquoise </t>
    </r>
    <r>
      <rPr>
        <sz val="9"/>
        <rFont val="Arial"/>
        <family val="2"/>
      </rPr>
      <t xml:space="preserve">columns as described below to resolve Ballot line item comments.
WG's are required to notify the comment submitter, as denoted by the Submitter worksheet or "On behalf of" column, of the resolution of each neagative Ballot line item.
</t>
    </r>
    <r>
      <rPr>
        <b/>
        <u/>
        <sz val="9"/>
        <rFont val="Arial"/>
        <family val="2"/>
      </rPr>
      <t>Submitting comments on behalf of another person:</t>
    </r>
    <r>
      <rPr>
        <sz val="9"/>
        <rFont val="Arial"/>
        <family val="2"/>
      </rPr>
      <t xml:space="preserve">
A submitter may cut and paste other peoples' comments into the spreadsheet and manually update the column titled "On behalf of" or may use a worksheet with the amalgamation macro in it (available from HL7 Inc. or HL7 Canada (standards@infoway-inforoute.ca)).  The amalgamation worksheet contains the necessary instructions to automatically populate the 'submitter', 'organization' and 
'on behalf of' columns.  This is very useful for organizations and International Affiliates who typically have one representative 
submitting ballot comments from a number of different people.</t>
    </r>
  </si>
  <si>
    <t>BRIDG</t>
  </si>
  <si>
    <t>Biomedical Research Integration Domain Group</t>
  </si>
  <si>
    <t>HSI</t>
  </si>
  <si>
    <t>Healthcare Standards Integration</t>
  </si>
  <si>
    <t>LHS</t>
  </si>
  <si>
    <t>Learning Health Systems</t>
  </si>
  <si>
    <t>TSC</t>
  </si>
  <si>
    <t>Technical Steering Committee</t>
  </si>
  <si>
    <t>EST</t>
  </si>
  <si>
    <t>Electronic Services and Tools</t>
  </si>
  <si>
    <t>ARB,Arden,Attach,BoD,BRIDG,Cardio,CBCC,CCOW,CDS,CG,CIC,CQI,CS,Conform,Ed,EHR,EmerCare,EST,FM,GAS,HCD,HSI,II,Impl,InM,ITS,Lab,LHS,MnM,MnM/ CMETs,MM/ Temp,MM/ Tooling,MedRec,OO,PA,PC,PHER,PM,PS,PSC,RCRIM,RX,Sched,Sec,SOA,StDocs,Temp,TSC,Voc</t>
  </si>
  <si>
    <t>September 2015</t>
  </si>
  <si>
    <t>HL7 Version 3 Domain Analysis Model: Health Concern,  Release 1 (PI ID: 929) (3rd Informative Ballot) - V3_DAM_HCONCERN_R1_I3_2015SEP</t>
  </si>
  <si>
    <t>Jay Lyle</t>
  </si>
  <si>
    <t>jay@lyle.net</t>
  </si>
  <si>
    <t>Ockham</t>
  </si>
  <si>
    <t>especially those with complex health issues</t>
  </si>
  <si>
    <t>especially those with complex health issues,</t>
  </si>
  <si>
    <t>A-T</t>
  </si>
  <si>
    <t>or care network</t>
  </si>
  <si>
    <t>or acrosss a care network</t>
  </si>
  <si>
    <t>A-S</t>
  </si>
  <si>
    <t>or super-specialty</t>
  </si>
  <si>
    <t>does this mean multiple specialties or a very specialized area?</t>
  </si>
  <si>
    <t>A-Q</t>
  </si>
  <si>
    <t>The gaps in care provision to patients with a long history of multiple complex health issues require to be picked up by different institutions.</t>
  </si>
  <si>
    <t>Institutions treating patients with long healtchare histories or multiple complex health issues need access to information from many different institutions.</t>
  </si>
  <si>
    <t>three bullets: replace with:</t>
  </si>
  <si>
    <t>Reduce clutter in the problem list by providing a way to indicate that some findings are concerns while others are not. This capability can be used differently by different people: what is a concern to one may not be a concern to another.
Provide a consistent representation of problems that may change--or for which understanding may change--over time.
Associate relevant information (supporting findings, risks, etc.) with a concern. This capability is less well-defined because the nature of a concern is unrestricted. There are mechanisms by which these associations may occur already (supporting finding for a diagnosis, e.g.), and whether it is necessary to be able--optionally--to manually identify relevant facts--is not yet clear.</t>
  </si>
  <si>
    <t>also attempts to discern</t>
  </si>
  <si>
    <t>no; there is an appendix to trace the connection, but the document is to put forward a single conception of the domain. Remove.</t>
  </si>
  <si>
    <t>4-6: perspectives</t>
  </si>
  <si>
    <t>The point of the DAM explanation (section 3) is that there is no engineering perspective in a DAM. It's all requirements. No design. The job is to clearly define the business (clinical) domain, not how it is to be supported. To the extent that these sections contain information about the domain, they might be included under some other heading ("characteristics of a health concern"?). However, the use case and model should adequately represent these characteristics. If they don't, they should be added. These sections are superfluous and misleading.
If it were determined that, contrary to best practice and to the needs of the standards development community, sections on clinical and engineering perspective were needed, then they should be written to clearly express what the perspectives are, how they differ, and how they are to be reconciled.</t>
  </si>
  <si>
    <t>8 HealthConcern Domain Analysis Model</t>
  </si>
  <si>
    <t>Add intro text: The following is a UML analysis model representing the use cases and information requirements for the Health Concern domain.</t>
  </si>
  <si>
    <t xml:space="preserve">8.2, 8.2.1 </t>
  </si>
  <si>
    <t>Concern Identifier</t>
  </si>
  <si>
    <t>Concern author</t>
  </si>
  <si>
    <t>add create list to use cases</t>
  </si>
  <si>
    <t>8.4.1</t>
  </si>
  <si>
    <t>focal component</t>
  </si>
  <si>
    <t>identifying event</t>
  </si>
  <si>
    <t>The extent of organ system derangement or physiologic decompensation</t>
  </si>
  <si>
    <t>these sound a bit to specific</t>
  </si>
  <si>
    <t>Concern needs an explanaiton of relatinship to identifying event</t>
  </si>
  <si>
    <t>8.4.2</t>
  </si>
  <si>
    <t>Event definition sounds like a concern.  Clarify distinction.</t>
  </si>
  <si>
    <t>8.4.3</t>
  </si>
  <si>
    <t>clarify that diff stakeholders may assign diff CIDs</t>
  </si>
  <si>
    <t>8.4.6</t>
  </si>
  <si>
    <t>that's a usage note: needs a definition</t>
  </si>
  <si>
    <t>8.4.7</t>
  </si>
  <si>
    <t>ER table has columns other tables don't have.</t>
  </si>
  <si>
    <t>8.4.8</t>
  </si>
  <si>
    <t>component</t>
  </si>
  <si>
    <t>event</t>
  </si>
  <si>
    <t>8.4.9</t>
  </si>
  <si>
    <t>identifier</t>
  </si>
  <si>
    <t>author</t>
  </si>
  <si>
    <t>8.4.10-11</t>
  </si>
  <si>
    <t>At first these looked un-parallel. On closer inspection, one is an enumeration, and should look different. But it should be more obvious that it's an enumeration &amp; not a class.</t>
  </si>
  <si>
    <t>example needs intro text</t>
  </si>
  <si>
    <t>This example illustrates the scenario presented in section (X) in terms objects (instances) of the classes in the foregoing class model.</t>
  </si>
  <si>
    <t>9 &amp; 10</t>
  </si>
  <si>
    <t>what's the difference between 9 &amp; 10?</t>
  </si>
  <si>
    <t>distracting. Remove.</t>
  </si>
  <si>
    <t>explain what ISO/CEN refers to in introduction</t>
  </si>
  <si>
    <t>Neg-Mi</t>
  </si>
  <si>
    <t>Current bullets don't reflect discussions very well</t>
  </si>
  <si>
    <t>Neg-Mj</t>
  </si>
  <si>
    <t>Health Concern DAM</t>
  </si>
  <si>
    <t>Throughout</t>
  </si>
  <si>
    <t>page 7</t>
  </si>
  <si>
    <t>page 8</t>
  </si>
  <si>
    <t>page 10</t>
  </si>
  <si>
    <t>page 11</t>
  </si>
  <si>
    <t>page 13</t>
  </si>
  <si>
    <t>page 15</t>
  </si>
  <si>
    <t>8.2.1</t>
  </si>
  <si>
    <t>8.3.1</t>
  </si>
  <si>
    <t>8.3.10</t>
  </si>
  <si>
    <t>10.1 page 30</t>
  </si>
  <si>
    <t>page 36</t>
  </si>
  <si>
    <t>page 38</t>
  </si>
  <si>
    <t>A-C</t>
  </si>
  <si>
    <t>HealthConcern</t>
  </si>
  <si>
    <t>They represent the conscious deliberation and determination by an individual (provider or patient/patient family member) or a group that a specific health condition or issue may require monitoring and intervention at certain point in time</t>
  </si>
  <si>
    <t>Therefore, there is no conclusive ownership of HealthConcern</t>
  </si>
  <si>
    <t xml:space="preserve">"or a decision to do nothing." </t>
  </si>
  <si>
    <t>The HealthConcern Thread HealthConcern</t>
  </si>
  <si>
    <t>The related HealthConcerns, their associated health goals and interventions are “connected” (and therefore trackable) via the HealthConcern.</t>
  </si>
  <si>
    <t xml:space="preserve">It might later be tagged as part of Concern ID A.1or Concern A.1 is named as a child of this term. </t>
  </si>
  <si>
    <t>His HealthConcern and is now named “Pneumococcal Pneumonia”.</t>
  </si>
  <si>
    <t>component fact</t>
  </si>
  <si>
    <t>Remove component</t>
  </si>
  <si>
    <t>at this time "time" is the only one that has been identified</t>
  </si>
  <si>
    <t>EventRelationship</t>
  </si>
  <si>
    <t>This relationship may also obtain for components that define (name) HealthConcern.</t>
  </si>
  <si>
    <t>ConcernEventRelationshipKind</t>
  </si>
  <si>
    <t>ConcernIdentifier</t>
  </si>
  <si>
    <t>The GP advices them</t>
  </si>
  <si>
    <t>Primacy</t>
  </si>
  <si>
    <r>
      <t xml:space="preserve">The Health Concern </t>
    </r>
    <r>
      <rPr>
        <sz val="10"/>
        <color indexed="10"/>
        <rFont val="Times New Roman"/>
        <family val="1"/>
      </rPr>
      <t xml:space="preserve">Section </t>
    </r>
    <r>
      <rPr>
        <sz val="10"/>
        <rFont val="Times New Roman"/>
        <family val="1"/>
      </rPr>
      <t>is a wrapper for a single health concern which may be derived from a variety of sources within an EHR (such as Problem List, Family History, Social History, Social Worker Note, etc.).</t>
    </r>
  </si>
  <si>
    <t xml:space="preserve">Has multiple entry level templates including problem concern act and problem observation. </t>
  </si>
  <si>
    <t>A health risk is no be included a problem list</t>
  </si>
  <si>
    <t>Health Concern</t>
  </si>
  <si>
    <r>
      <t xml:space="preserve">They represent the conscious deliberation and determination by an individual (provider or patient/patient family member) or a group that a specific health condition or issue </t>
    </r>
    <r>
      <rPr>
        <sz val="10"/>
        <color indexed="10"/>
        <rFont val="Times New Roman"/>
        <family val="1"/>
      </rPr>
      <t xml:space="preserve">does or </t>
    </r>
    <r>
      <rPr>
        <sz val="10"/>
        <rFont val="Times New Roman"/>
        <family val="1"/>
      </rPr>
      <t>may require monitoring and intervention at certain point in time</t>
    </r>
  </si>
  <si>
    <r>
      <t xml:space="preserve">Therefore, there is no conclusive </t>
    </r>
    <r>
      <rPr>
        <sz val="10"/>
        <color indexed="10"/>
        <rFont val="Times New Roman"/>
        <family val="1"/>
      </rPr>
      <t xml:space="preserve">single </t>
    </r>
    <r>
      <rPr>
        <sz val="10"/>
        <rFont val="Times New Roman"/>
        <family val="1"/>
      </rPr>
      <t xml:space="preserve">ownership of </t>
    </r>
    <r>
      <rPr>
        <sz val="10"/>
        <color indexed="10"/>
        <rFont val="Times New Roman"/>
        <family val="1"/>
      </rPr>
      <t>HealthConcerns as a whole</t>
    </r>
  </si>
  <si>
    <r>
      <t>"or a decision to do nothing</t>
    </r>
    <r>
      <rPr>
        <sz val="10"/>
        <color indexed="10"/>
        <rFont val="Times New Roman"/>
        <family val="1"/>
      </rPr>
      <t xml:space="preserve">, or an absence of a decision at that point in time. </t>
    </r>
  </si>
  <si>
    <t>The HealthConcern Thread</t>
  </si>
  <si>
    <t>His HealthConcern is now named “Pneumococcal Pneumonia”.</t>
  </si>
  <si>
    <t>Dissociate Component from HealthConcern</t>
  </si>
  <si>
    <t>ConcernIdentifyingPerson or ConcernRaiser</t>
  </si>
  <si>
    <t>The GP advises them</t>
  </si>
  <si>
    <t>Primary</t>
  </si>
  <si>
    <r>
      <t xml:space="preserve">The Health Concern </t>
    </r>
    <r>
      <rPr>
        <sz val="10"/>
        <color indexed="10"/>
        <rFont val="Times New Roman"/>
        <family val="1"/>
      </rPr>
      <t xml:space="preserve">Act </t>
    </r>
    <r>
      <rPr>
        <sz val="10"/>
        <rFont val="Times New Roman"/>
        <family val="1"/>
      </rPr>
      <t>is a wrapper for a single health concern which may be derived from a variety of sources within an EHR (such as Problem List, Family History, Social History, Social Worker Note, etc.).</t>
    </r>
  </si>
  <si>
    <t>Contains over 30 entry level templates including problem concern act, problem observation, result observation, and functional status observation.</t>
  </si>
  <si>
    <t>A health risk is not to be included on a problem list</t>
  </si>
  <si>
    <t>HealthConcern is not a real word!</t>
  </si>
  <si>
    <t>It's unclear from the wording whether something that is not just a risk but an ACTUAL KNOWN PROBLEM should be listed as a Health Concern. The answer is YES, according to the rest of the paper, so the suggested wording opens the definition to include potential as well as actual problems.</t>
  </si>
  <si>
    <t>While in some cases it might be ambiguous, isn't it clear in some cases where a single person initiated the concern and monitors it? Suggested wording allows for this possibility</t>
  </si>
  <si>
    <t>A decision to do nothing is intentional, but that is not the same as absence (or deferral) of a decision. This is like the difference between negation and null.</t>
  </si>
  <si>
    <t>extraneous words</t>
  </si>
  <si>
    <t>Not clear. Did this mean "health concerns" (plural) or is it talking about the related EVENTS connected under a single Concern? It seems like the latter, since this sentence follows a sentence about events within a concern.</t>
  </si>
  <si>
    <t xml:space="preserve">Wording seems mixed up. Check for grammar or for missing words. </t>
  </si>
  <si>
    <t>Seems strange that the new Asthma concern is identified as B.5. Why is it not B.2?</t>
  </si>
  <si>
    <t>Why are ConcernIdentifier and some other actors not shown on the diagram? There is an "Identify Health Concern" bubble</t>
  </si>
  <si>
    <t xml:space="preserve">"Component" appears for the first time and is never defined. Please define the term and provide some examples </t>
  </si>
  <si>
    <t xml:space="preserve">Need examples. Is a component always a "fact" or are there other types of components? </t>
  </si>
  <si>
    <t>Suggest calling it "Dissociate Component from Concern" rather than "Remove Component." Remove might imply that the component is completely deleted from the system, but it might simply be disassociated from one Concern, but still valid and associated with other Concerns.</t>
  </si>
  <si>
    <t>Should this clause be removed? It appears that several other attributes, such as componentKind, clinicalStatus, and confidentiality, could be very useful for filtering</t>
  </si>
  <si>
    <t xml:space="preserve">Clarify that this EventRelationship concept is scoped to the relationship among events WITHIN THE SAME CONCERN, which I think it is, since component is an attribute of event, which is within a concern. Otherwise, 8.4.7 would be hard to distinguish from 8.4.10 ConcernRelationship. </t>
  </si>
  <si>
    <t>Wording seems mixed up. What is meant by "may also obtain for…?"</t>
  </si>
  <si>
    <t>There is no list of the kinds of relationships for 8.4.8. However, there is a list in 8.4.11 that PERHAPS was intended to apply to 8.4.8 as well, but I'm not sure. Some values in that table seem appropriate, but some don't. If that's not the right table for 8.4.8, what is?</t>
  </si>
  <si>
    <t xml:space="preserve">The term "identifier" (usually abbreviated" id") is so often used for an abstract unique id (like an OID or UUID), that I don't think it should be used as the attribute meaning the person. Suggest new name. </t>
  </si>
  <si>
    <t>Why is "caused by" one of the valid relationships in the table in 8.4.11, but "replaces" (shown in the diagram in 8.5) is not listed in that table?</t>
  </si>
  <si>
    <t xml:space="preserve">Incorrect. The Section is not a wrapper for a single concern. The HC Act is. </t>
  </si>
  <si>
    <t>As stated, it is too understated. I suggest making the breadth clear with the number and more examples</t>
  </si>
  <si>
    <t>INTRODUCTION</t>
  </si>
  <si>
    <t>HealthConcern – The Clinical Perspective</t>
  </si>
  <si>
    <r>
      <t xml:space="preserve">Views into the HealthConcern(s) may be built using the concern as the common reference to show the longitudinal history of the patient, concerns by </t>
    </r>
    <r>
      <rPr>
        <b/>
        <i/>
        <sz val="10"/>
        <rFont val="Times New Roman"/>
        <family val="1"/>
      </rPr>
      <t>system,</t>
    </r>
    <r>
      <rPr>
        <sz val="10"/>
        <rFont val="Times New Roman"/>
        <family val="1"/>
      </rPr>
      <t xml:space="preserve"> by cause, or any other relationship of interest. HealthConcerns articulate a solution to make these goals possible.</t>
    </r>
  </si>
  <si>
    <t>A concern represented as a problem on a problem list or in a multidisciplinary plan of care typically represents the concern aspect that will be followed up at a future point in time. It is 'active' to mean that it should remain on the list to check on again.</t>
  </si>
  <si>
    <r>
      <t xml:space="preserve">A concerned person or group should be able to designate that another action or intended action was taken </t>
    </r>
    <r>
      <rPr>
        <b/>
        <i/>
        <sz val="10"/>
        <rFont val="Times New Roman"/>
        <family val="1"/>
      </rPr>
      <t>was</t>
    </r>
    <r>
      <rPr>
        <sz val="10"/>
        <rFont val="Times New Roman"/>
        <family val="1"/>
      </rPr>
      <t xml:space="preserve"> because of a concern event.</t>
    </r>
  </si>
  <si>
    <r>
      <t xml:space="preserve">Views into the HealthConcern(s) may be built using the concern as the common reference to show the longitudinal history of the patient, concerns by </t>
    </r>
    <r>
      <rPr>
        <b/>
        <sz val="10"/>
        <rFont val="Times New Roman"/>
        <family val="1"/>
      </rPr>
      <t>anatomical system</t>
    </r>
    <r>
      <rPr>
        <sz val="10"/>
        <rFont val="Times New Roman"/>
        <family val="1"/>
      </rPr>
      <t>, by cause, or any other relationship of interest. HealthConcerns articulate a solution to make these goals possible.</t>
    </r>
  </si>
  <si>
    <r>
      <t xml:space="preserve">A concern represented as a problem on a problem list or in a multidisciplinary plan of care typically represents the concern aspect that will be followed up at a future point in time. </t>
    </r>
    <r>
      <rPr>
        <b/>
        <i/>
        <sz val="10"/>
        <rFont val="Times New Roman"/>
        <family val="1"/>
      </rPr>
      <t>For example</t>
    </r>
    <r>
      <rPr>
        <sz val="10"/>
        <rFont val="Times New Roman"/>
        <family val="1"/>
      </rPr>
      <t>,  if it is 'active' to mean that it should remain on the list to check on again.</t>
    </r>
  </si>
  <si>
    <t>A concerned person or group should be able to designate that another action or intended action   was taken because of a concern event.</t>
  </si>
  <si>
    <t xml:space="preserve">Suggest clarifying what is meant by "system". Is this supposed to be
by anatomical system, computer system? 
If anatomical system, may need to specify as proposed. </t>
  </si>
  <si>
    <t xml:space="preserve">"active" is only one state of a concern that may need to be followed up at a future time. What about recurrent concerns that are not "active" - e.g. asthma exarcerbations - should those not be followed up at a future point in time. 
Suggest that "active" is an example because other states can be followed up on - e.g.  relapse or remission. </t>
  </si>
  <si>
    <t>#2, last bullet
remove one of the 'was'</t>
  </si>
  <si>
    <t>8.2.5</t>
  </si>
  <si>
    <t>8.2.2</t>
  </si>
  <si>
    <t>8.2.3</t>
  </si>
  <si>
    <t>8.3.2.</t>
  </si>
  <si>
    <t>8.4.2.</t>
  </si>
  <si>
    <t>8.4.5</t>
  </si>
  <si>
    <t>confidentiality</t>
  </si>
  <si>
    <t>concernTime</t>
  </si>
  <si>
    <t>HealthConcernEvent.clinicalTime</t>
  </si>
  <si>
    <t>HealthConcernEvent.componentKind</t>
  </si>
  <si>
    <t>HealthConcernEventcomponentKind</t>
  </si>
  <si>
    <t>HealthConcernEvent.likelihood</t>
  </si>
  <si>
    <t>HealthConcernEvent.clinicalStatus</t>
  </si>
  <si>
    <t>HealthConcernEvent.confidentiality</t>
  </si>
  <si>
    <t>HealthConcernEvent.value</t>
  </si>
  <si>
    <t>ConcernIdentifyingEvent</t>
  </si>
  <si>
    <t>concernNameBeginDate</t>
  </si>
  <si>
    <t>Important Notes</t>
  </si>
  <si>
    <t>Page 2</t>
  </si>
  <si>
    <t>Figure 3</t>
  </si>
  <si>
    <t>Page 12</t>
  </si>
  <si>
    <t>Page 13</t>
  </si>
  <si>
    <t>Page 17</t>
  </si>
  <si>
    <t xml:space="preserve">Page 20 </t>
  </si>
  <si>
    <t>Page 25</t>
  </si>
  <si>
    <t>Page 32</t>
  </si>
  <si>
    <t>A patient, caregiver, family member, or other person who identifies a HealthConcern.</t>
  </si>
  <si>
    <t xml:space="preserve">The subject of health care provision. </t>
  </si>
  <si>
    <t>ConcernModifier</t>
  </si>
  <si>
    <t>ConcernViewer</t>
  </si>
  <si>
    <t>Assert that two HealthConcern components have a relationship.</t>
  </si>
  <si>
    <t>likelihood</t>
  </si>
  <si>
    <t>A set of privacy/security properties
NOTE: HL7 SD is currently designing a framework for assigning values to privacy/security properties; the implementation rules will vary according to local policy, and is not constrained here.</t>
  </si>
  <si>
    <t>A concern may also imply one or more explicitly stated (prioritized) goals or desired outcomes for a future point in time indicating a target that can be measures at that future time point (i.e. a goal met/partially met/not met). However, these relationships are in the scope of the Care Plan domain.</t>
  </si>
  <si>
    <t>V3 "activity time."</t>
  </si>
  <si>
    <t>The time (start &amp; end or duration) during which the concern is recognized.</t>
  </si>
  <si>
    <t>missing concern code/description</t>
  </si>
  <si>
    <t>missing concern event code/description</t>
  </si>
  <si>
    <t>clinicalTime</t>
  </si>
  <si>
    <t>The effective clinical time at which the phenomenon occurs.</t>
  </si>
  <si>
    <t>componentKind</t>
  </si>
  <si>
    <t>The classification of the component, e.g., a diagnosis, complaint, or procedure name. In V3 terms, this is equivalent to Act.code.</t>
  </si>
  <si>
    <t>clinicalStatus</t>
  </si>
  <si>
    <t>The assessed value of a property.
This property is used for measurements and other question &amp; answer form facts. Assertions of unary concepts use only the "component kind" property.</t>
  </si>
  <si>
    <t>The subject of health care provision.</t>
  </si>
  <si>
    <t>care provision</t>
  </si>
  <si>
    <t>concernNameBeginDate
The time at which the component becomes the name of the concern.</t>
  </si>
  <si>
    <t>If you are the individual that obtained the license for this HL7 Standard, specification or other freely licensed work (in each and every instance "Specified Material"), the following describes the permitted uses of the Material.</t>
  </si>
  <si>
    <t>Ownership.</t>
  </si>
  <si>
    <t>"Health Concern Class Actors" diagram name should be appended by Figure 3</t>
  </si>
  <si>
    <t xml:space="preserve">In System A - Ambulatory Office System table
Under Event Column: Controlled, </t>
  </si>
  <si>
    <t xml:space="preserve">In System A - Ambulatory Office System table
Under Event Column: Dyspnea , </t>
  </si>
  <si>
    <t xml:space="preserve">In System A - Ambulatory Office System table
Under Time Column: 3/11/2014 , 
</t>
  </si>
  <si>
    <t>In System A - Ambulatory Office System table
If an electronic transmission were received the history would merged and reconciled</t>
  </si>
  <si>
    <t>In Figure 4 HealthConcern Use Case Diagram
Use case name - Remov e Component</t>
  </si>
  <si>
    <t>In Figure 4 HealthConcern Use Case Diagram
Use case name - Resolv e Concern</t>
  </si>
  <si>
    <t xml:space="preserve">A concern may also imply one or more explicitly
stated (prioritized) goals or desired outcomes for a future point in time indicating a target that can be
measures at that future time point (i.e. a goal met/partially met/not met). </t>
  </si>
  <si>
    <t xml:space="preserve">Under 9.1 Clinical Scenario 1 - Health Concern Observations 
"This scenario illustrates related problems and a hierarchical structure of the concerns".
</t>
  </si>
  <si>
    <t>Figure 11 9 Venn diagram of health concern and problem concern</t>
  </si>
  <si>
    <t>ConcernReporter</t>
  </si>
  <si>
    <t>A patient, caregiver, family member, or other person who reports that a patient experiences a specific health concern.</t>
  </si>
  <si>
    <t>The person who experiences the health concern.</t>
  </si>
  <si>
    <t>Delete, replace with ConcernAuthor</t>
  </si>
  <si>
    <t>ConcernMonitor</t>
  </si>
  <si>
    <t>sensitivity</t>
  </si>
  <si>
    <t>A concern may also require goals or desired outcomes for a future point in time indicating a target that can be measures at that future time point (i.e. a goal met/partially met/not met) in the context of a Care Plan - not in scope for this DAM but a closely related topic.</t>
  </si>
  <si>
    <t>V3 Act.effectiveTime</t>
  </si>
  <si>
    <t>eventTime</t>
  </si>
  <si>
    <t>The date or date/time when the health concern event occurred.</t>
  </si>
  <si>
    <t>eventKind or eventType</t>
  </si>
  <si>
    <t>The classification of the healthcare concern event(  e.g., a diagnosis, complaint, symptom).</t>
  </si>
  <si>
    <t>The person who receives treatment and is the affected by the health concern.</t>
  </si>
  <si>
    <t>treatment or some other comprehensible term</t>
  </si>
  <si>
    <t>Material:</t>
  </si>
  <si>
    <t>Ownership:</t>
  </si>
  <si>
    <t>"Figure 3" on the right side of the diagram rectangular box to be moved to center of the diagram name "Figure 3 HealthConcern Class Actors"</t>
  </si>
  <si>
    <t>Controlled</t>
  </si>
  <si>
    <t xml:space="preserve">Dyspnea </t>
  </si>
  <si>
    <t>If an electronic transmission were received the history would be merged and reconciled</t>
  </si>
  <si>
    <t>"Remove Component"  use case name</t>
  </si>
  <si>
    <t>Resolve Concern use case name</t>
  </si>
  <si>
    <t xml:space="preserve">A concern may also imply one or more explicitly
stated (prioritized) goals or desired outcomes for a future point in time indicating a target that can be
measured at that future time point (i.e. a goal met/partially met/not met). </t>
  </si>
  <si>
    <t>Delete this sentence since it is repeated twice</t>
  </si>
  <si>
    <t>Figure 11 Venn diagram of health concern and problem concern</t>
  </si>
  <si>
    <t>Typically an identifier is used to mean "unique" identifier not a person that report a concern</t>
  </si>
  <si>
    <t>Presumably the health concern has to be assigned to the patient who is experiencing it</t>
  </si>
  <si>
    <t>An actor is supposed to be a type of end-user. It this case there no difference between the user who "modified" and "author"  unless this use case model is trying to suggest that as one provider records a health concern ( as a "ConcernAuthor") other providers will change the finding. This may contravene legal health records management conventions.</t>
  </si>
  <si>
    <t>According to Fig. 4  the use who views the concern is a "ConcernMonitor"</t>
  </si>
  <si>
    <t>It would be a good idea to explain what type of "relationship" and what type of "components" are involved in use case. It's a good idea to describe pre-, post-conditions, flow of events.</t>
  </si>
  <si>
    <t xml:space="preserve">How is the likelihood expressed?: as a code, a probability percentage (e.g. 50%), </t>
  </si>
  <si>
    <t>This would specify if the health concern carries social stigma or other risk of harm.</t>
  </si>
  <si>
    <t>Is referring to the Security Label  specification created by Security WG? Please include the reference. However, a DAM this focus perhaps on the business requirements. Perhaps this should discuss the need to identify a "sensitive" "stigmatizing concern"?</t>
  </si>
  <si>
    <t>What does this mean? Is it he time the concern was "recognized' and recorded or is it the time when the health problem/event associated started (i.e. onset date/time). How does it relate to the date/time any of its HealthConcernEvents occurred?</t>
  </si>
  <si>
    <t>There is no attribute to specify WHAT the concern is….</t>
  </si>
  <si>
    <t>There is no attribute to specify WHAT the  event was….</t>
  </si>
  <si>
    <t xml:space="preserve"> Since this attribute is associated with something called "Event" it would be useful to relate this attribute to that event.</t>
  </si>
  <si>
    <t>,</t>
  </si>
  <si>
    <t>It's confusing that this attribute refers to a component instead of event.</t>
  </si>
  <si>
    <t>Is this the likelihood that the event occurred?</t>
  </si>
  <si>
    <t>How is a concern "ruled out", should we use "likelihood" or "clinicalStatus"?</t>
  </si>
  <si>
    <t>We don't know what the property is… how do we interpret this value? What is the "question"?</t>
  </si>
  <si>
    <t>This class refers to the fact that the event may give the name of concern. Perhaps a simpler way to  look at this is that concern may be confirmed or ruled out. This naming class is very strange impossible to relate real systems that records  clinical findings over time rather that renaming time.</t>
  </si>
  <si>
    <t xml:space="preserve">This class duplicates the actor definition.  </t>
  </si>
  <si>
    <t>DAMs are supposed to be communicating real-world requirements so we can use plain English and explain the data requirements from the point  of view of the subject matter experts to standard developers and integrators.</t>
  </si>
  <si>
    <t>There two problems: there is no "name" attribute specified for either HealthConcern or HealthConcernEvent</t>
  </si>
  <si>
    <t xml:space="preserve">The example shows the issue that neither HealthConcern nor HealthConcernEvent have attribute required to specify the concenr "herniated IVD", "Leg Pain", etc. </t>
  </si>
  <si>
    <t>Add semicolon after the word Material</t>
  </si>
  <si>
    <t>Add colon after word Ownership</t>
  </si>
  <si>
    <t>it should say "Figure 3 HealthConcern Class Actors"</t>
  </si>
  <si>
    <t>Remove the "," after Controlled under Event Column.</t>
  </si>
  <si>
    <t>Remove the space and "," after Dyspnea under Event Column.</t>
  </si>
  <si>
    <t>Remove the space and "," after 3/11/2014</t>
  </si>
  <si>
    <t>Add the word "be" after the word would</t>
  </si>
  <si>
    <t>Please delete space between "Remov e" to be "Remove Component"</t>
  </si>
  <si>
    <t>Please remove space between "Resolv e Concern" to be "Resolve Concern"</t>
  </si>
  <si>
    <t>Change the word from "measures" to "measured"</t>
  </si>
  <si>
    <t>Sentence is duplicated twice, delete one of the sentence</t>
  </si>
  <si>
    <t>Figure 11 9 needs to be updated to Figure 11.</t>
  </si>
  <si>
    <t>2 Introduction</t>
  </si>
  <si>
    <t xml:space="preserve">4 HealthConcern – The Clinical Perspective
</t>
  </si>
  <si>
    <t>HealthConcern Thread or Tracking</t>
  </si>
  <si>
    <t>8.4.1 HealthConcern</t>
  </si>
  <si>
    <t>The gaps in care provision to patients with a long history of multiple complex health
issues require to be picked up by different institutions</t>
  </si>
  <si>
    <t>C-CDA Release 2</t>
  </si>
  <si>
    <t>Concern</t>
  </si>
  <si>
    <t>The HealthConcern Thread HealthConcern is a temporal concept which is akin to the logical
linkage of events pertinent to the HealthConcern in the health records</t>
  </si>
  <si>
    <t xml:space="preserve">The
items typically found on patient "lists" which represent a current summarized current state of
the patient (e.g., the problem list, procedure list, allergy list...) are generally concern threads. </t>
  </si>
  <si>
    <t>As this HealthConcern records not
only a point observation, but a series, a concern is useful in the prediction of future events...</t>
  </si>
  <si>
    <t>A concern may also imply one or more explicitly
stated (prioritized) goals or desired outcomes for a future point in time indicating a target that can be
measures at that future time point (i.e. a goal met/partially met/not met).</t>
  </si>
  <si>
    <t>The gaps in care provision to patients with a long history of multiple complex health
issues require **SOMETHING?** to be picked up by different institutions</t>
  </si>
  <si>
    <t>The HealthConcern Thread is a temporal concept which is akin to the logical
linkage of events pertinent to the HealthConcern in the health records</t>
  </si>
  <si>
    <t xml:space="preserve">The
items typically found on patient "lists" (e.g., the problem list, procedure list, allergy list...) which represent a current summarized current state of
the patient are generally concern threads. </t>
  </si>
  <si>
    <t>As this HealthConcern records not
only a point observation, but a series of observations(??), a concern is useful in the prediction of future events...</t>
  </si>
  <si>
    <t>A concern may also imply one or more explicitly
stated (prioritized) goals or desired outcomes for a future point in time indicating a target that can be
measured at that future time point (i.e. a goal met/partially met/not met).</t>
  </si>
  <si>
    <t>Not sure what this sentence is trying to say - feel like it's missing  something?  Or are there gaps in care provision because they have a long history and this history is spread across disparate providers?  Not sure</t>
  </si>
  <si>
    <t>Probably need to consider C-CDA Release 2.1 which was published in August 2015</t>
  </si>
  <si>
    <t xml:space="preserve">I can understeand calling a class a made-up word like HealthConcern but it gets confusing when this is being used as a word for something other than a class.  E.g. there is no "HealthConcern" mentioned in C-CDA - it is simply Health Concern. ("A HealthConcern is a health-related matter that is of interest, importance or worry to someone.
This may be the patient, the patient's family or a patient's healthcare provider"  - I don't think any clinican would call this a "HealthConcern"). Plus, not sure if it needs to be capitalized - in the same sentence as HealthConcern there is "problem concern" and "reacation concern" and they are not capitalized.
I think when you are talking about the class - call it HealthConcern, in all other places, call it health concern.
BTW - the class diagram says, in the top left corner: "class Health Concern Class Diagram" </t>
  </si>
  <si>
    <t>Is this the same as (short for?) a HealthConcern, Health Concern?  Think that the terminology needs to be more specific and consistent. Why is HealthConcern capitalized but when the word concern is used, it is not capitalized - they seem to be referencing the same concept, but maybe not.</t>
  </si>
  <si>
    <t>Repeated word</t>
  </si>
  <si>
    <t>This kind of makes it sound like a problem list or a procedure list is a concern thread. (had to read a few times to understand). I think just moving the examples of lists next to where "lists" are mentioned helps clarify a little.</t>
  </si>
  <si>
    <t>A series of what?</t>
  </si>
  <si>
    <t>measured not measures</t>
  </si>
  <si>
    <t>The attributes stated on the class diagram are different to the attributes stated in the prose table eg: status in the diagram and clinicalStatus in the table.  
Also localName is in the diagram but missing from the table.</t>
  </si>
  <si>
    <t>Kanwarpreet (KP) Sethi</t>
  </si>
  <si>
    <t>Lantana Group Consulting</t>
  </si>
  <si>
    <t>Sarah Gaunt</t>
  </si>
  <si>
    <t>sarah.gaunt@lantanagroup.com</t>
  </si>
  <si>
    <t>Introduction</t>
  </si>
  <si>
    <t>This document also attempts to discern how the HealthConcern concept is related to the HealthConcern, problem concern and reaction concern concepts and templates defined in the C-CDA Release 2 as well as the ISO/DIS 13940 (Systems of Concepts to support continuity of care) to facilitate harmonization of concepts between projects.</t>
  </si>
  <si>
    <t>HealthConcerns are volitional and intentional. They represent the conscious deliberation and determination by an individual (provider or patient/patient family member) or a group that a specific health condition or issue may require monitoring and intervention at certain point in time (now and/or in the future). The intent is then manifested as the creation and monitoring of a HealthConcern. This intent also differentiates the concern(s) in question from simply noting a condition in the patient’s health record. The concern is broader than simply noting that the condition exists because its focus is on the ongoing nature of the condition and the additional monitoring and follow up that is required to manage that condition.</t>
  </si>
  <si>
    <t>HealthConcerns represent variations from a desired health status or a condition that place the patient at risk for an undesirable health status, and thus may need management or attention. A pregnancy is an example of a condition which may or may not be desired in and of itself, but at minimum requires management because it places special risks on the patient and fetus that could create an undesirable outcome if not properly managed. HealthConcerns are not always biologic in nature. Variations in social factors, family dynamics or relationships (e.g., loss of family members, domestic violence), economic stress, etc., may be identified as HealthConcerns.</t>
  </si>
  <si>
    <t>From a clinical care/management perspective, the HealthConcern in question may be labeled with the condition, issue or risk identified at a particular point in time.</t>
  </si>
  <si>
    <t>A concern at a point in time may also imply one or more explicitly stated goals or desired outcomes for a future time point indicating a target that can be measured at that future time point (i.e., a goal met/partially met/not met).</t>
  </si>
  <si>
    <t>A concern represented as a problem on a problem list or in a multidisciplinary plan of care typically represents the concern aspect that will be followed up at a future point in time. It is 'active' to mean that it should remain on the list to check on again. A concern represented as a line in the assessment part of a note however is a current state of the concern. This is not the concern itself. This note observation may update aspects of a concern represented on a problem list. However the use cases are distinct because the same observation may indicate a different follow up (and therefore "active" state) to different people. For example, a nurse in the hospital may wish to deactivate a concern at discharge from the hospital, while a physician may consider the concern ongoing because they want to follow up at their office.</t>
  </si>
  <si>
    <t>It is possible to generate a problem list which includes any HealthConcerns that meet certain utility criteria of a health provider or organization.</t>
  </si>
  <si>
    <t>Figure 1 Example of back pain concern tracking, represents the identification and continuous tracking of a set of related HealthConcerns. The patient initially noted pain shooting down the left leg. Two weeks later, the patient began to feel lower back pain in addition to the leg pain and decided to seek consultation with the Primary Care Provider (PCP). After conducting a set of initial clinical assessments (not shown), the PCP made a diagnosis of sciatica. Diagnostic imaging tests were ordered and the results led to the revision of the diagnosis to herniated intervertebral discs.</t>
  </si>
  <si>
    <t>From an information management perspective, a concern is managed as a collector of related events that occur across points in time.</t>
  </si>
  <si>
    <t>A clinician may diagnose a patient with a condition, but that condition may be of little concern. In that case, cluttering the problem list would be counter-productive. If, however, the condition is judged worthy of concern, then a new HealthConcern is created with a name that may be identical to the observation, but this concern can be linked to a variety of other related observations and can even evolve over time (e.g., from Sciatica to Herniated IVD as shown in Figure 1).</t>
  </si>
  <si>
    <t>Therefore from information management or engineering perspective, a HealthConcern can be considered to encompass two sub-concepts:
- HealthConcern Events
- HealthConcern Thread or Tracking.</t>
  </si>
  <si>
    <t>HealthConcern Events are activities relevant to the specific HealthConcern(s) that occur at a discrete point in time that may be monitored as the condition evolves over time.</t>
  </si>
  <si>
    <t>Because a concern may evolve over time such that even the name itself is changed, a HealthConcern Thread must use a non-semantic identifier to establish consistency.</t>
  </si>
  <si>
    <t xml:space="preserve">Figure 2. </t>
  </si>
  <si>
    <t>The clinical perspective of HealthConcern is represented by any health condition assessed to be a HealthConcern (by the provider or patient).</t>
  </si>
  <si>
    <t>It is important to note that any risks identified in relation to the health condition (e.g., risk of pneumonia from upper respiratory tract infection in susceptible patient) and/or intervention (e.g., risk of adverse drug reactions to medications) may be assessed as HealthConcern(s) that need to be monitored and mitigation strategies planned/implemented.</t>
  </si>
  <si>
    <t>The technical perspective of HealthConcern is represented by the mechanism to link the evolving health condition and the associated health event details such that all related information can be queried, viewed, and navigated to facilitate effective assessment of patient clinical status and forward planning of management strategies or plans.</t>
  </si>
  <si>
    <t>A Typical Use Case for HealthConcern and HealthConcern Tracking</t>
  </si>
  <si>
    <t>Health Concern Event</t>
  </si>
  <si>
    <t>Health Concern Example</t>
  </si>
  <si>
    <t>System Interaction Diagram</t>
  </si>
  <si>
    <t>Appendix 1 - Additional Clinical Scenarios</t>
  </si>
  <si>
    <t xml:space="preserve">Appendix II - Patient Journey Scenarios </t>
  </si>
  <si>
    <t>Figure 8 and Figure 9</t>
  </si>
  <si>
    <t>Venn Diagram Problem Concern and Health Concern</t>
  </si>
  <si>
    <t>APPENDIX III
C-CDA R2
Note – there is a Health Concern Section containing a Health Concern Act – The Health Concern Section is a wrapper for a single health concern which may be derived from a variety of sources within an EHR (such as Problem List, Family History, Social History, Social Worker Note, etc.).</t>
  </si>
  <si>
    <t>Health Concern Event/Observation 
A Health Concern Act is used to track non-optimal physical or psychological situations drawing the patient to the health care system. These may be from the perspective of the care team or from the perspective of the patient. Has multiple entry level templates including problem concern act and problem observation. Risk is documented in a separate template.</t>
  </si>
  <si>
    <t>Health Concern Risk</t>
  </si>
  <si>
    <t>Relationship of Problem</t>
  </si>
  <si>
    <t>Relationship of Problem Concern</t>
  </si>
  <si>
    <t>[…] This intent also differentiates the health concern(s) in question from simply noting a medical condition (Problem Concern) in the patient’s health record. The health concern expresses issues that are broader than traditional "medical concerns". They could, for example record an issue regarding the patient's lack of transportation to get to appointments, or their requirement to travel for work. It is similar to a problem concern in that a health concern is ongoing in nature and it may be related to other medical conditions. Thus the health concern enables a broad set of issues to be tracked together as they relate to an overall health concern that requires additional monitoring and follow up. It groups the full set of issues that are relevant to managing that condition, not just those issues that are clinical in nature (Problem Concerns)</t>
  </si>
  <si>
    <t>[...]. A pregnancy is an example of a medical condition which may or may not be desired in and of itself, but at minimum requires management because it places special risks on the patient and fetus that could create an undesirable outcome if not properly managed.  The larger Health Concern may encompass issues regarding poor nutrition due to lack of means to purchase healthy food or lack of transportation to come to prenatal visits. The other boarder issues that could be included into the Health Concern could include, but are not limitted to variations in social factors, family dynamics or relationships (e.g., loss of family members, domestic violence), economic stress, etc. Any range of issues relevant to the person's situation may be identified as part of the HealthConcern to be tracked and monitored.</t>
  </si>
  <si>
    <t>A concern at a point in time may also imply or be related to one or more explicitly stated goals or desired outcomes for a future time point indicating a target that can be measured at that future time point (i.e., a goal met/partially met/not met).</t>
  </si>
  <si>
    <t>From an information management perspective, a health concern is managed as a collector of related events that occur across points in time.</t>
  </si>
  <si>
    <t>This document doesn't provide a clear enough distinction between an Health Concern and a Problem Concern - nor does it address how the presented concepts relate to the Health Concern and Problem Concern templates in C-CDA.  The document should do a better job of clarifying this.  It is hard to make sense of the material without that difference clarified.</t>
  </si>
  <si>
    <t>Guidance on how to "label" a concern is not yet clear enough. Clearer guidance is needed.  How does one "name" or "label" the concern?  Are they simple numbered?  Concern #1, Concern #2, etc. or should they carry some other sort of title?  If so, what?</t>
  </si>
  <si>
    <t>This language needs to clarify if it is talking about a health concern or a problem concern, or both.  If both, it needs to be clearly explained how these two "orbits" fit together.  The combined effect is complex, like the moon orbiting around the earth and the earth orbiting around the sun.  You need to understand the combined effect.</t>
  </si>
  <si>
    <t>It needs to be clearer how health concerns relate to problem concerns, and how a Problem List my include both.  A Problem Concern is now a type of Health Concern that is less complex than a Health Concern.  A Problem List needs to be revised to include Health Concerns, not just Problem Concerns.  This needs to JUMP OUT AT US from this document.</t>
  </si>
  <si>
    <t>This example needs to include broader problems that would not be represented by a Problem Concern alone.  You don't have enough information to show why a Health Concern is needed, not just a Problem Concern.</t>
  </si>
  <si>
    <t>NO.  You are describing a Problem Concern, not a Health Concern.  You need to be much clearer in your descriptions.</t>
  </si>
  <si>
    <t>This is insufficient.  You are not describing a Health Concern, you are describing a Problem Concern.</t>
  </si>
  <si>
    <t>This document will not be valuable if you don't align with the C-CDA before you publish.  It will just be confusing.  The alignment should be achieved before publishing.</t>
  </si>
  <si>
    <t>This document will not be valuable if you don't align with the C-CDA before you publish.  It will just be confusing.  The alignment should be achieved before publishing.
All this needs to be aligned with the statusCode work we are doing to clarify the difference between the statusCode of the concern act and the entry relationship to the observation that holds a Clinical Status Observation.</t>
  </si>
  <si>
    <t>This should be re-=drawn to show Health Concern -&gt; Problem Concern -&gt; Problem Observation and where the clincial status observations come into view vs. the clinical statement model statusCode attributes.</t>
  </si>
  <si>
    <t>This is a KEY STATEMENT, and should be highlighted and explained more emphatically.</t>
  </si>
  <si>
    <t>The whole topic of Risk Concern has not adequately been addressed. This also needs greater alignment with C-CDA thinking already present.  The implementation is ahead of the DAM.  The DAM needs to catch up.</t>
  </si>
  <si>
    <t>The description of the linkages is underdeveloped.  This should also be expanded to catch up with what C-CDA has clarified. See the Related Entry template.</t>
  </si>
  <si>
    <t>To improve consistency with IHE, should the actors be clarified to be Systems, or People using a system acting as a certain role.</t>
  </si>
  <si>
    <t>This model is too far from C-CDA - it should be brough into alignment before publishing or this document will not contribute positively to the overall advancement of HL7 standards.</t>
  </si>
  <si>
    <t>Needs to reveal the sturcture we see in C-CDA as a grouper that is broader than a Problem Concern and has it's own status which is separate from the status associated with any one Problem Concern.</t>
  </si>
  <si>
    <t>This diagram would show that it makes more sense to talk about the System Actors - even if you leave in a discussion of Business Actors (People) who use certain System Actors.</t>
  </si>
  <si>
    <t>The examples should show a range of complexity from a Problem Concern that is not wrapped by a Health Concern to a Health Concern that wraps multiple Problem Concerns, to an example that includes a Risk Concern.  The examples do not align with the current thinking.  If C-CDA is wrong, then this document needs to address why the current structures aren't correct.  But, it needs to address the level of specificity already attained by C-CDA.</t>
  </si>
  <si>
    <t>Compared to Appendix 9, this section should have scenarios that are told from the person's perspective.</t>
  </si>
  <si>
    <t>Problem Concerns and Health Concerns may span multiple encompassing encounters.  We need to do a better job of explaining what "Episode of Care" really means relative to the tracking of a Problem Concern or larger Health Concern.</t>
  </si>
  <si>
    <t>This needs work to reflect the true relationships that exist between these constructs.</t>
  </si>
  <si>
    <t>This is not accurate.  You need to use what C-CDA actually defines as a Health Concern Entry.</t>
  </si>
  <si>
    <t>This should be updated to describe all the types of sub-entries that can be grouped into a Health Concern Act.</t>
  </si>
  <si>
    <t>This is not sufficiently described in the preceeding document and use cases.</t>
  </si>
  <si>
    <t>All this needs to be fixed.  Once this is accurately described, then fix the rest of the document.  I'm suggest a "BOTTOM UP" Approach….to sort of Work Backwards.</t>
  </si>
  <si>
    <t>Appendix page 33</t>
  </si>
  <si>
    <t xml:space="preserve">Include adverse event reporting to a medical product as a use case for a health concern (a new patient journey scenario 10.4). Ex: A  62 year old female with renal cell carcinoma was seen by her primary care physician (PCP) to evaluate the recent occurrence of upset stomach. Patient had been started on Pazopanib at a total daily dose of 800 mg (lot number 12345, expiration date January 1, 2018).  A few days after starting Pazopanib, the patient experienced upset stomach and acid reflux and was seen by her PCP.  the dosage was reduced to 400 mg. </t>
  </si>
  <si>
    <t>Page 38</t>
  </si>
  <si>
    <t>Boxes for Problem List and Allergy list</t>
  </si>
  <si>
    <t>Capitalization</t>
  </si>
  <si>
    <t>A health risk is not be included a problem</t>
  </si>
  <si>
    <t>Capitalize consistently.</t>
  </si>
  <si>
    <t>Not sure what is meant.</t>
  </si>
  <si>
    <t>Please clarify why these two lists are present and other lists are not. The association with Problem Lists is discussed at considerable length, but the diagram does not make it clear if this occurrence of Problem List is part of the DAM or a reference to the Problem List in the Problem Concern? Are Allergies handled the same as problems? What about medications and other lists?</t>
  </si>
  <si>
    <t xml:space="preserve">Just as an example, sometimes "Problem List" gets capitalized when it appears in a sentence, but sometimes it does not. This is true for other components as well. </t>
  </si>
  <si>
    <t>Fix.</t>
  </si>
  <si>
    <t>tabled the comment until we have discussed Jay's document in a conference call.</t>
  </si>
  <si>
    <t>Jay</t>
  </si>
  <si>
    <t>We decide to discard the word ConcernIdentifier and choose for the naming: ConcernExpresser</t>
  </si>
  <si>
    <t>will change the word Health concern section into Health Concern Act</t>
  </si>
  <si>
    <t>Suggest to replace the word "identifies" with "expresses"</t>
  </si>
  <si>
    <t>Suggest to change to"the individual who is the subject of the care provision".  ( for the time being. Concerns about  multiple individuals are currently left out of scope.)</t>
  </si>
  <si>
    <t>will change to ConcernMonitor</t>
  </si>
  <si>
    <t xml:space="preserve"> </t>
  </si>
  <si>
    <t>We need to review the roles. Author is not explained anywhere and the identifier has been replaced with expresser.</t>
  </si>
  <si>
    <t>The qualification of the likelihood is not in the scope of a DAM. However we question whether the likelihood is part of the health concern. It should be only part of the health concern event.</t>
  </si>
  <si>
    <t>We should explain it more clearly. It is not the time the concern started. It is the time the concerncustodian i( who owns the concern) is monitoring the patient.</t>
  </si>
  <si>
    <t>The description is expressed in local name, but this is not explained anywhere. We should clarify the meaning of local name.</t>
  </si>
  <si>
    <t>Add a description to the hc event.</t>
  </si>
  <si>
    <t>The text sugggestion creates confusion with the record time, which is the time the event was recorded.</t>
  </si>
  <si>
    <t>We should replace ComponentKind with EventKind</t>
  </si>
  <si>
    <t>A value in an event depends on the type of Health Concern Event. For example a lab observation usually have values. The explanation is seemingly not clear enough.</t>
  </si>
  <si>
    <t>Agree to add additional explanation of the relationship between health concern and problem  concern.</t>
  </si>
  <si>
    <t>Expand to include differentiation between health concern and problem concern within the text</t>
  </si>
  <si>
    <t>Will make a statement that identification is a technical issue that does not belong in a DAM, but will be specified in the modeling stage.</t>
  </si>
  <si>
    <t>will accept the proposed text.</t>
  </si>
  <si>
    <t>Will accept the proposed wording.</t>
  </si>
  <si>
    <t>Will change the text to clarify the difference between health concern and problem concern, (Problem relevance and pertinence to a problem list, om going tracking. )</t>
  </si>
  <si>
    <t>the section will be rewritten because of other comment.</t>
  </si>
  <si>
    <t>Events covered a broad range of activities that make up a Health Concern</t>
  </si>
  <si>
    <t>We will explain the concept of Health Concern thread as the longitudanal view of a Health Concern</t>
  </si>
  <si>
    <t>will redraw the figure to depict the changes of  the concerns (lists) over time.</t>
  </si>
</sst>
</file>

<file path=xl/styles.xml><?xml version="1.0" encoding="utf-8"?>
<styleSheet xmlns="http://schemas.openxmlformats.org/spreadsheetml/2006/main">
  <numFmts count="2">
    <numFmt numFmtId="164" formatCode="0;\-0;;@\ "/>
    <numFmt numFmtId="165" formatCode="mmmm\ d\,\ yyyy"/>
  </numFmts>
  <fonts count="28">
    <font>
      <sz val="10"/>
      <name val="Arial"/>
    </font>
    <font>
      <b/>
      <sz val="10"/>
      <name val="Times New Roman"/>
      <family val="1"/>
    </font>
    <font>
      <sz val="10"/>
      <name val="Times New Roman"/>
      <family val="1"/>
    </font>
    <font>
      <b/>
      <sz val="10"/>
      <name val="Arial"/>
      <family val="2"/>
    </font>
    <font>
      <u/>
      <sz val="10"/>
      <color indexed="12"/>
      <name val="Arial"/>
      <family val="2"/>
    </font>
    <font>
      <sz val="10"/>
      <color indexed="10"/>
      <name val="Arial"/>
      <family val="2"/>
    </font>
    <font>
      <sz val="10"/>
      <name val="Arial"/>
      <family val="2"/>
    </font>
    <font>
      <b/>
      <sz val="12"/>
      <name val="Arial"/>
      <family val="2"/>
    </font>
    <font>
      <sz val="12"/>
      <name val="Times New Roman"/>
      <family val="1"/>
    </font>
    <font>
      <b/>
      <u/>
      <sz val="10"/>
      <color indexed="12"/>
      <name val="Arial"/>
      <family val="2"/>
    </font>
    <font>
      <b/>
      <u/>
      <sz val="10"/>
      <name val="Arial"/>
      <family val="2"/>
    </font>
    <font>
      <b/>
      <sz val="10"/>
      <color indexed="22"/>
      <name val="Arial"/>
      <family val="2"/>
    </font>
    <font>
      <sz val="10"/>
      <color indexed="22"/>
      <name val="Arial"/>
      <family val="2"/>
    </font>
    <font>
      <b/>
      <u/>
      <sz val="10"/>
      <color indexed="9"/>
      <name val="Arial"/>
      <family val="2"/>
    </font>
    <font>
      <sz val="10"/>
      <color indexed="8"/>
      <name val="Arial"/>
      <family val="2"/>
    </font>
    <font>
      <b/>
      <u/>
      <sz val="9"/>
      <name val="Arial"/>
      <family val="2"/>
    </font>
    <font>
      <b/>
      <sz val="9"/>
      <name val="Arial"/>
      <family val="2"/>
    </font>
    <font>
      <sz val="9"/>
      <name val="Arial"/>
      <family val="2"/>
    </font>
    <font>
      <sz val="11"/>
      <name val="Arial"/>
      <family val="2"/>
    </font>
    <font>
      <b/>
      <u/>
      <sz val="12"/>
      <color indexed="12"/>
      <name val="Arial"/>
      <family val="2"/>
    </font>
    <font>
      <b/>
      <sz val="11"/>
      <color indexed="10"/>
      <name val="Arial"/>
      <family val="2"/>
    </font>
    <font>
      <b/>
      <sz val="20"/>
      <name val="Arial"/>
      <family val="2"/>
    </font>
    <font>
      <sz val="14"/>
      <name val="Arial"/>
      <family val="2"/>
    </font>
    <font>
      <sz val="18"/>
      <name val="Tahoma"/>
      <family val="2"/>
    </font>
    <font>
      <sz val="18"/>
      <name val="Arial"/>
      <family val="2"/>
    </font>
    <font>
      <b/>
      <sz val="10"/>
      <color indexed="12"/>
      <name val="Arial"/>
      <family val="2"/>
    </font>
    <font>
      <sz val="10"/>
      <color indexed="10"/>
      <name val="Times New Roman"/>
      <family val="1"/>
    </font>
    <font>
      <b/>
      <i/>
      <sz val="10"/>
      <name val="Times New Roman"/>
      <family val="1"/>
    </font>
  </fonts>
  <fills count="19">
    <fill>
      <patternFill patternType="none"/>
    </fill>
    <fill>
      <patternFill patternType="gray125"/>
    </fill>
    <fill>
      <patternFill patternType="solid">
        <fgColor indexed="31"/>
        <bgColor indexed="8"/>
      </patternFill>
    </fill>
    <fill>
      <patternFill patternType="solid">
        <fgColor indexed="41"/>
        <bgColor indexed="64"/>
      </patternFill>
    </fill>
    <fill>
      <patternFill patternType="solid">
        <fgColor indexed="31"/>
        <bgColor indexed="64"/>
      </patternFill>
    </fill>
    <fill>
      <patternFill patternType="solid">
        <fgColor indexed="43"/>
        <bgColor indexed="64"/>
      </patternFill>
    </fill>
    <fill>
      <patternFill patternType="solid">
        <fgColor indexed="22"/>
        <bgColor indexed="64"/>
      </patternFill>
    </fill>
    <fill>
      <patternFill patternType="solid">
        <fgColor indexed="22"/>
        <bgColor indexed="8"/>
      </patternFill>
    </fill>
    <fill>
      <patternFill patternType="gray125">
        <fgColor indexed="8"/>
        <bgColor indexed="22"/>
      </patternFill>
    </fill>
    <fill>
      <patternFill patternType="solid">
        <fgColor indexed="41"/>
        <bgColor indexed="8"/>
      </patternFill>
    </fill>
    <fill>
      <patternFill patternType="solid">
        <fgColor indexed="45"/>
        <bgColor indexed="64"/>
      </patternFill>
    </fill>
    <fill>
      <patternFill patternType="gray125">
        <fgColor indexed="8"/>
      </patternFill>
    </fill>
    <fill>
      <patternFill patternType="gray0625"/>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rgb="FFCCCCFF"/>
        <bgColor indexed="8"/>
      </patternFill>
    </fill>
    <fill>
      <patternFill patternType="solid">
        <fgColor rgb="FFCCCCFF"/>
        <bgColor indexed="64"/>
      </patternFill>
    </fill>
    <fill>
      <patternFill patternType="solid">
        <fgColor theme="3" tint="0.79998168889431442"/>
        <bgColor indexed="64"/>
      </patternFill>
    </fill>
  </fills>
  <borders count="60">
    <border>
      <left/>
      <right/>
      <top/>
      <bottom/>
      <diagonal/>
    </border>
    <border>
      <left/>
      <right style="thin">
        <color indexed="8"/>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8"/>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8"/>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64"/>
      </right>
      <top style="thick">
        <color indexed="64"/>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85">
    <xf numFmtId="0" fontId="0" fillId="0" borderId="0" xfId="0"/>
    <xf numFmtId="0" fontId="0" fillId="0" borderId="0" xfId="0" applyAlignment="1">
      <alignment vertical="top" wrapText="1"/>
    </xf>
    <xf numFmtId="0" fontId="5" fillId="0" borderId="0" xfId="0" applyFont="1"/>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Alignment="1" applyProtection="1">
      <alignment vertical="top"/>
      <protection locked="0"/>
    </xf>
    <xf numFmtId="0" fontId="0" fillId="0" borderId="0" xfId="0" applyAlignment="1">
      <alignment vertical="top"/>
    </xf>
    <xf numFmtId="0" fontId="0" fillId="0" borderId="0" xfId="0" applyFill="1" applyBorder="1" applyAlignment="1">
      <alignment horizontal="left" vertical="top" wrapText="1"/>
    </xf>
    <xf numFmtId="0" fontId="0" fillId="0" borderId="0" xfId="0" applyAlignment="1">
      <alignment vertical="center"/>
    </xf>
    <xf numFmtId="0" fontId="6" fillId="0" borderId="0" xfId="0" applyFont="1"/>
    <xf numFmtId="0" fontId="0" fillId="0" borderId="0" xfId="0" applyFont="1" applyFill="1" applyBorder="1"/>
    <xf numFmtId="0" fontId="0" fillId="0" borderId="0" xfId="0" applyFill="1" applyBorder="1" applyAlignment="1">
      <alignment horizontal="left" vertical="top"/>
    </xf>
    <xf numFmtId="0" fontId="0" fillId="0" borderId="0" xfId="0" applyFill="1"/>
    <xf numFmtId="0" fontId="8" fillId="0" borderId="0" xfId="0" applyFont="1" applyFill="1" applyBorder="1" applyAlignment="1">
      <alignment wrapText="1"/>
    </xf>
    <xf numFmtId="0" fontId="0" fillId="0" borderId="0" xfId="0" applyAlignment="1"/>
    <xf numFmtId="0" fontId="0" fillId="0" borderId="0" xfId="0" applyFill="1" applyBorder="1" applyAlignment="1">
      <alignment vertical="top" wrapText="1"/>
    </xf>
    <xf numFmtId="0" fontId="0" fillId="0" borderId="0" xfId="0" applyFill="1" applyBorder="1" applyAlignment="1">
      <alignment horizontal="left" wrapText="1"/>
    </xf>
    <xf numFmtId="0" fontId="9" fillId="2" borderId="1" xfId="1" applyFont="1" applyFill="1" applyBorder="1" applyAlignment="1" applyProtection="1">
      <alignment wrapText="1"/>
    </xf>
    <xf numFmtId="0" fontId="0" fillId="0" borderId="0" xfId="0" applyBorder="1" applyAlignment="1"/>
    <xf numFmtId="0" fontId="0" fillId="0" borderId="0" xfId="0" applyFill="1" applyBorder="1" applyAlignment="1"/>
    <xf numFmtId="0" fontId="0" fillId="0" borderId="0" xfId="0" applyBorder="1" applyAlignment="1">
      <alignment wrapText="1"/>
    </xf>
    <xf numFmtId="0" fontId="0" fillId="0" borderId="0" xfId="0" applyFill="1" applyBorder="1" applyAlignment="1">
      <alignment wrapText="1"/>
    </xf>
    <xf numFmtId="0" fontId="0" fillId="0" borderId="2" xfId="0" applyBorder="1"/>
    <xf numFmtId="0" fontId="2" fillId="3" borderId="3" xfId="0" applyFont="1" applyFill="1" applyBorder="1" applyAlignment="1" applyProtection="1">
      <alignment horizontal="left" vertical="top" wrapText="1"/>
      <protection locked="0"/>
    </xf>
    <xf numFmtId="0" fontId="2" fillId="3" borderId="3" xfId="0" applyFont="1" applyFill="1" applyBorder="1" applyAlignment="1" applyProtection="1">
      <alignment vertical="top" wrapText="1"/>
      <protection locked="0"/>
    </xf>
    <xf numFmtId="0" fontId="0" fillId="4" borderId="4" xfId="0" applyFill="1" applyBorder="1" applyAlignment="1">
      <alignment horizontal="left" vertical="top" wrapText="1"/>
    </xf>
    <xf numFmtId="0" fontId="0" fillId="4" borderId="0" xfId="0" applyFill="1" applyBorder="1" applyAlignment="1">
      <alignment horizontal="left" vertical="top" wrapText="1"/>
    </xf>
    <xf numFmtId="0" fontId="2" fillId="4" borderId="3" xfId="0" applyFont="1" applyFill="1" applyBorder="1" applyAlignment="1" applyProtection="1">
      <alignment vertical="top" wrapText="1"/>
      <protection locked="0"/>
    </xf>
    <xf numFmtId="0" fontId="2" fillId="4" borderId="5" xfId="0" applyFont="1" applyFill="1" applyBorder="1" applyAlignment="1" applyProtection="1">
      <alignment horizontal="left" vertical="top" wrapText="1"/>
      <protection locked="0"/>
    </xf>
    <xf numFmtId="0" fontId="2" fillId="4" borderId="3" xfId="0" applyFont="1" applyFill="1" applyBorder="1" applyAlignment="1" applyProtection="1">
      <alignment horizontal="left" vertical="top" wrapText="1"/>
      <protection locked="0"/>
    </xf>
    <xf numFmtId="0" fontId="2" fillId="4" borderId="3" xfId="0" applyFont="1" applyFill="1" applyBorder="1" applyAlignment="1" applyProtection="1">
      <alignment horizontal="center" vertical="top" wrapText="1"/>
      <protection locked="0"/>
    </xf>
    <xf numFmtId="0" fontId="2" fillId="5" borderId="3" xfId="0" applyFont="1" applyFill="1" applyBorder="1" applyAlignment="1" applyProtection="1">
      <alignment horizontal="left" vertical="top" wrapText="1"/>
      <protection locked="0"/>
    </xf>
    <xf numFmtId="0" fontId="7" fillId="5" borderId="6" xfId="0" applyFont="1" applyFill="1" applyBorder="1"/>
    <xf numFmtId="1" fontId="2" fillId="3" borderId="3" xfId="0" applyNumberFormat="1" applyFont="1" applyFill="1" applyBorder="1" applyAlignment="1" applyProtection="1">
      <alignment horizontal="left" vertical="top" wrapText="1"/>
      <protection locked="0"/>
    </xf>
    <xf numFmtId="0" fontId="6" fillId="0" borderId="0" xfId="0" applyFont="1" applyBorder="1"/>
    <xf numFmtId="0" fontId="3" fillId="0" borderId="0" xfId="0" applyFont="1" applyBorder="1"/>
    <xf numFmtId="0" fontId="3" fillId="0" borderId="0" xfId="0" applyFont="1" applyBorder="1" applyAlignment="1">
      <alignment horizontal="left" vertical="top" wrapText="1"/>
    </xf>
    <xf numFmtId="0" fontId="11" fillId="0" borderId="0" xfId="0" applyFont="1" applyBorder="1"/>
    <xf numFmtId="0" fontId="12" fillId="0" borderId="0" xfId="0" applyFont="1" applyBorder="1" applyAlignment="1"/>
    <xf numFmtId="0" fontId="12" fillId="0" borderId="0" xfId="0" applyFont="1" applyBorder="1" applyAlignment="1">
      <alignment wrapText="1"/>
    </xf>
    <xf numFmtId="0" fontId="12" fillId="0" borderId="0" xfId="0" applyFont="1" applyFill="1" applyBorder="1" applyAlignment="1">
      <alignment wrapText="1"/>
    </xf>
    <xf numFmtId="0" fontId="12" fillId="0" borderId="0" xfId="0" applyFont="1" applyBorder="1"/>
    <xf numFmtId="0" fontId="12" fillId="0" borderId="0" xfId="0" applyFont="1" applyFill="1" applyBorder="1" applyAlignment="1"/>
    <xf numFmtId="0" fontId="12" fillId="0" borderId="0" xfId="0" applyFont="1" applyFill="1" applyBorder="1"/>
    <xf numFmtId="0" fontId="9" fillId="6" borderId="7" xfId="1" applyFont="1" applyFill="1" applyBorder="1" applyAlignment="1" applyProtection="1">
      <alignment wrapText="1"/>
    </xf>
    <xf numFmtId="0" fontId="9" fillId="7" borderId="8" xfId="1" applyFont="1" applyFill="1" applyBorder="1" applyAlignment="1" applyProtection="1">
      <alignment wrapText="1"/>
    </xf>
    <xf numFmtId="0" fontId="9" fillId="7" borderId="9" xfId="1" applyFont="1" applyFill="1" applyBorder="1" applyAlignment="1" applyProtection="1">
      <alignment wrapText="1"/>
    </xf>
    <xf numFmtId="0" fontId="9" fillId="7" borderId="9" xfId="1" applyFont="1" applyFill="1" applyBorder="1" applyAlignment="1" applyProtection="1">
      <alignment textRotation="90" wrapText="1"/>
    </xf>
    <xf numFmtId="0" fontId="13" fillId="8" borderId="7" xfId="1" applyFont="1" applyFill="1" applyBorder="1" applyAlignment="1" applyProtection="1">
      <alignment vertical="top" wrapText="1"/>
    </xf>
    <xf numFmtId="0" fontId="11" fillId="0" borderId="0" xfId="0" applyFont="1" applyFill="1" applyBorder="1"/>
    <xf numFmtId="0" fontId="9" fillId="3" borderId="10" xfId="1" applyFont="1" applyFill="1" applyBorder="1" applyAlignment="1" applyProtection="1">
      <alignment wrapText="1"/>
    </xf>
    <xf numFmtId="0" fontId="0" fillId="0" borderId="10" xfId="0" applyBorder="1" applyAlignment="1">
      <alignment horizontal="left" vertical="top" wrapText="1"/>
    </xf>
    <xf numFmtId="0" fontId="0" fillId="0" borderId="10" xfId="0" applyBorder="1"/>
    <xf numFmtId="0" fontId="9" fillId="9" borderId="11" xfId="1" applyFont="1" applyFill="1" applyBorder="1" applyAlignment="1" applyProtection="1">
      <alignment wrapText="1"/>
    </xf>
    <xf numFmtId="0" fontId="9" fillId="9" borderId="10" xfId="1" applyFont="1" applyFill="1" applyBorder="1" applyAlignment="1" applyProtection="1">
      <alignment wrapText="1"/>
    </xf>
    <xf numFmtId="0" fontId="9" fillId="9" borderId="10" xfId="1" applyFont="1" applyFill="1" applyBorder="1" applyAlignment="1" applyProtection="1">
      <alignment textRotation="90" wrapText="1"/>
    </xf>
    <xf numFmtId="0" fontId="3" fillId="3" borderId="12" xfId="0" applyFont="1" applyFill="1" applyBorder="1" applyAlignment="1">
      <alignment horizontal="left" vertical="top"/>
    </xf>
    <xf numFmtId="0" fontId="3" fillId="3" borderId="13" xfId="0" applyFont="1" applyFill="1" applyBorder="1" applyAlignment="1">
      <alignment horizontal="left" vertical="top"/>
    </xf>
    <xf numFmtId="0" fontId="3" fillId="3" borderId="14" xfId="0" applyFont="1" applyFill="1" applyBorder="1" applyAlignment="1">
      <alignment horizontal="left" vertical="top"/>
    </xf>
    <xf numFmtId="0" fontId="3" fillId="3" borderId="15" xfId="0" applyFont="1" applyFill="1" applyBorder="1" applyAlignment="1">
      <alignment horizontal="left" vertical="top"/>
    </xf>
    <xf numFmtId="0" fontId="3" fillId="3" borderId="12" xfId="0" applyFont="1" applyFill="1" applyBorder="1" applyAlignment="1">
      <alignment horizontal="left" vertical="top" wrapText="1"/>
    </xf>
    <xf numFmtId="0" fontId="3" fillId="4" borderId="12" xfId="0" applyFont="1" applyFill="1" applyBorder="1" applyAlignment="1">
      <alignment horizontal="left" vertical="top"/>
    </xf>
    <xf numFmtId="0" fontId="3" fillId="4" borderId="12" xfId="0" applyFont="1" applyFill="1" applyBorder="1" applyAlignment="1">
      <alignment horizontal="left" vertical="center"/>
    </xf>
    <xf numFmtId="0" fontId="3" fillId="4" borderId="16" xfId="0" applyFont="1" applyFill="1" applyBorder="1" applyAlignment="1">
      <alignment horizontal="left" vertical="top"/>
    </xf>
    <xf numFmtId="0" fontId="3" fillId="4" borderId="14" xfId="0" applyFont="1" applyFill="1" applyBorder="1" applyAlignment="1">
      <alignment horizontal="left" vertical="top"/>
    </xf>
    <xf numFmtId="0" fontId="3" fillId="4" borderId="17" xfId="0" applyFont="1" applyFill="1" applyBorder="1" applyAlignment="1">
      <alignment horizontal="left" vertical="top"/>
    </xf>
    <xf numFmtId="0" fontId="9" fillId="10" borderId="10" xfId="1" applyNumberFormat="1" applyFont="1" applyFill="1" applyBorder="1" applyAlignment="1" applyProtection="1">
      <alignment wrapText="1"/>
    </xf>
    <xf numFmtId="0" fontId="9" fillId="7" borderId="9" xfId="1" applyNumberFormat="1" applyFont="1" applyFill="1" applyBorder="1" applyAlignment="1" applyProtection="1">
      <alignment vertical="center" wrapText="1"/>
    </xf>
    <xf numFmtId="49" fontId="0" fillId="6" borderId="0" xfId="0" applyNumberFormat="1" applyFill="1" applyBorder="1" applyAlignment="1">
      <alignment vertical="center"/>
    </xf>
    <xf numFmtId="0" fontId="0" fillId="0" borderId="10" xfId="0" applyNumberFormat="1" applyBorder="1" applyAlignment="1">
      <alignment horizontal="left" vertical="center" wrapText="1"/>
    </xf>
    <xf numFmtId="49" fontId="0" fillId="0" borderId="0" xfId="0" applyNumberFormat="1" applyBorder="1" applyAlignment="1">
      <alignment horizontal="left" vertical="center" wrapText="1"/>
    </xf>
    <xf numFmtId="0" fontId="0" fillId="0" borderId="10" xfId="0" applyNumberFormat="1" applyBorder="1" applyAlignment="1">
      <alignment vertical="center"/>
    </xf>
    <xf numFmtId="49" fontId="0" fillId="0" borderId="0" xfId="0" applyNumberFormat="1" applyBorder="1" applyAlignment="1">
      <alignment vertical="center"/>
    </xf>
    <xf numFmtId="0" fontId="9" fillId="7" borderId="0" xfId="1" applyNumberFormat="1" applyFont="1" applyFill="1" applyBorder="1" applyAlignment="1" applyProtection="1">
      <alignment vertical="center" wrapText="1"/>
    </xf>
    <xf numFmtId="0" fontId="0" fillId="0" borderId="0" xfId="0" applyNumberFormat="1" applyBorder="1" applyAlignment="1">
      <alignment vertical="center"/>
    </xf>
    <xf numFmtId="0" fontId="9" fillId="11" borderId="18" xfId="1" applyFont="1" applyFill="1" applyBorder="1" applyAlignment="1" applyProtection="1">
      <alignment wrapText="1"/>
    </xf>
    <xf numFmtId="0" fontId="6" fillId="0" borderId="7" xfId="1" applyFont="1" applyFill="1" applyBorder="1" applyAlignment="1" applyProtection="1">
      <alignment vertical="top" wrapText="1"/>
    </xf>
    <xf numFmtId="0" fontId="3" fillId="12" borderId="19" xfId="0" applyFont="1" applyFill="1" applyBorder="1" applyAlignment="1">
      <alignment horizontal="left" wrapText="1"/>
    </xf>
    <xf numFmtId="0" fontId="3" fillId="0" borderId="20" xfId="0" applyFont="1" applyBorder="1"/>
    <xf numFmtId="0" fontId="3" fillId="0" borderId="21" xfId="0" applyFont="1" applyBorder="1"/>
    <xf numFmtId="0" fontId="0" fillId="0" borderId="21" xfId="0" applyBorder="1"/>
    <xf numFmtId="0" fontId="6" fillId="0" borderId="5" xfId="0" applyFont="1" applyFill="1" applyBorder="1" applyAlignment="1"/>
    <xf numFmtId="0" fontId="0" fillId="0" borderId="3" xfId="0" applyBorder="1"/>
    <xf numFmtId="0" fontId="18" fillId="0" borderId="3" xfId="0" applyFont="1" applyFill="1" applyBorder="1" applyAlignment="1">
      <alignment vertical="top"/>
    </xf>
    <xf numFmtId="0" fontId="18" fillId="0" borderId="3" xfId="0" applyFont="1" applyFill="1" applyBorder="1" applyAlignment="1">
      <alignment vertical="top" wrapText="1"/>
    </xf>
    <xf numFmtId="0" fontId="6" fillId="3" borderId="22" xfId="0" applyFont="1" applyFill="1" applyBorder="1" applyAlignment="1"/>
    <xf numFmtId="0" fontId="18" fillId="3" borderId="3" xfId="0" applyFont="1" applyFill="1" applyBorder="1" applyAlignment="1">
      <alignment vertical="top"/>
    </xf>
    <xf numFmtId="0" fontId="18" fillId="3" borderId="3" xfId="0" applyFont="1" applyFill="1" applyBorder="1" applyAlignment="1">
      <alignment vertical="top" wrapText="1"/>
    </xf>
    <xf numFmtId="0" fontId="0" fillId="3" borderId="3" xfId="0" applyFill="1" applyBorder="1"/>
    <xf numFmtId="0" fontId="18" fillId="3" borderId="3" xfId="0" applyFont="1" applyFill="1" applyBorder="1"/>
    <xf numFmtId="0" fontId="18" fillId="0" borderId="3" xfId="0" applyFont="1" applyFill="1" applyBorder="1"/>
    <xf numFmtId="0" fontId="6" fillId="3" borderId="22" xfId="0" applyFont="1" applyFill="1" applyBorder="1" applyAlignment="1">
      <alignment wrapText="1"/>
    </xf>
    <xf numFmtId="0" fontId="6" fillId="0" borderId="5" xfId="0" applyFont="1" applyBorder="1" applyAlignment="1">
      <alignment wrapText="1"/>
    </xf>
    <xf numFmtId="0" fontId="0" fillId="0" borderId="5" xfId="0" applyBorder="1"/>
    <xf numFmtId="0" fontId="0" fillId="4" borderId="5" xfId="0" applyFill="1" applyBorder="1" applyAlignment="1">
      <alignment horizontal="left" vertical="top" wrapText="1"/>
    </xf>
    <xf numFmtId="0" fontId="0" fillId="0" borderId="0" xfId="0" applyAlignment="1">
      <alignment wrapText="1"/>
    </xf>
    <xf numFmtId="0" fontId="0" fillId="5" borderId="23" xfId="0" applyFill="1" applyBorder="1" applyAlignment="1">
      <alignment wrapText="1"/>
    </xf>
    <xf numFmtId="0" fontId="0" fillId="5" borderId="24" xfId="0" applyFill="1" applyBorder="1" applyAlignment="1">
      <alignment wrapText="1"/>
    </xf>
    <xf numFmtId="0" fontId="9" fillId="5" borderId="25" xfId="1" applyFont="1" applyFill="1" applyBorder="1" applyAlignment="1" applyProtection="1"/>
    <xf numFmtId="0" fontId="0" fillId="5" borderId="25" xfId="0" applyFill="1" applyBorder="1"/>
    <xf numFmtId="0" fontId="0" fillId="5" borderId="26" xfId="0" applyFill="1" applyBorder="1"/>
    <xf numFmtId="0" fontId="0" fillId="5" borderId="27" xfId="0" applyFill="1" applyBorder="1"/>
    <xf numFmtId="0" fontId="0" fillId="5" borderId="28" xfId="0" applyFill="1" applyBorder="1"/>
    <xf numFmtId="0" fontId="3" fillId="0" borderId="0" xfId="0" applyFont="1" applyFill="1" applyAlignment="1">
      <alignment wrapText="1"/>
    </xf>
    <xf numFmtId="0" fontId="19" fillId="0" borderId="0" xfId="1" applyFont="1" applyAlignment="1" applyProtection="1">
      <alignment vertical="top"/>
    </xf>
    <xf numFmtId="0" fontId="19" fillId="0" borderId="0" xfId="1" applyFont="1" applyAlignment="1" applyProtection="1">
      <alignment horizontal="right" vertical="top"/>
      <protection locked="0"/>
    </xf>
    <xf numFmtId="164" fontId="20" fillId="0" borderId="0" xfId="0" applyNumberFormat="1" applyFont="1" applyAlignment="1" applyProtection="1">
      <alignment horizontal="left" vertical="top" wrapText="1"/>
    </xf>
    <xf numFmtId="164" fontId="2" fillId="10" borderId="3" xfId="0" applyNumberFormat="1" applyFont="1" applyFill="1" applyBorder="1" applyAlignment="1" applyProtection="1">
      <alignment horizontal="left" vertical="center" wrapText="1"/>
      <protection locked="0"/>
    </xf>
    <xf numFmtId="164" fontId="2" fillId="10" borderId="3" xfId="0" applyNumberFormat="1" applyFont="1" applyFill="1" applyBorder="1" applyAlignment="1" applyProtection="1">
      <alignment horizontal="left" wrapText="1"/>
      <protection locked="0"/>
    </xf>
    <xf numFmtId="164" fontId="0" fillId="10" borderId="2" xfId="0" applyNumberFormat="1" applyFill="1" applyBorder="1" applyAlignment="1">
      <alignment vertical="center"/>
    </xf>
    <xf numFmtId="164" fontId="0" fillId="10" borderId="2" xfId="0" applyNumberFormat="1" applyFill="1" applyBorder="1" applyAlignment="1">
      <alignment horizontal="left" vertical="center" wrapText="1"/>
    </xf>
    <xf numFmtId="0" fontId="0" fillId="0" borderId="29" xfId="0" applyFill="1" applyBorder="1"/>
    <xf numFmtId="0" fontId="0" fillId="0" borderId="29" xfId="0" applyFill="1" applyBorder="1" applyAlignment="1">
      <alignment horizontal="left" vertical="top" wrapText="1"/>
    </xf>
    <xf numFmtId="0" fontId="3" fillId="13" borderId="12" xfId="0" applyFont="1" applyFill="1" applyBorder="1" applyAlignment="1">
      <alignment horizontal="left" vertical="top" wrapText="1"/>
    </xf>
    <xf numFmtId="0" fontId="6" fillId="0" borderId="0" xfId="0" applyFont="1" applyBorder="1" applyAlignment="1">
      <alignment horizontal="left" vertical="top" wrapText="1"/>
    </xf>
    <xf numFmtId="0" fontId="0" fillId="14" borderId="3" xfId="0" applyFill="1" applyBorder="1"/>
    <xf numFmtId="0" fontId="0" fillId="14" borderId="3" xfId="0" applyFill="1" applyBorder="1" applyAlignment="1">
      <alignment horizontal="left" vertical="top" wrapText="1"/>
    </xf>
    <xf numFmtId="0" fontId="6" fillId="14" borderId="3" xfId="0" applyFont="1" applyFill="1" applyBorder="1"/>
    <xf numFmtId="0" fontId="3" fillId="0" borderId="0" xfId="0" applyFont="1"/>
    <xf numFmtId="0" fontId="1" fillId="0" borderId="30" xfId="0" applyFont="1" applyFill="1" applyBorder="1" applyAlignment="1">
      <alignment horizontal="right" vertical="top"/>
    </xf>
    <xf numFmtId="0" fontId="0" fillId="0" borderId="31" xfId="0" applyFill="1" applyBorder="1" applyAlignment="1">
      <alignment wrapText="1"/>
    </xf>
    <xf numFmtId="0" fontId="1" fillId="0" borderId="31" xfId="0" applyFont="1" applyFill="1" applyBorder="1" applyAlignment="1">
      <alignment horizontal="right" vertical="top" wrapText="1"/>
    </xf>
    <xf numFmtId="0" fontId="3" fillId="0" borderId="31" xfId="0" applyFont="1" applyFill="1" applyBorder="1" applyAlignment="1">
      <alignment horizontal="right"/>
    </xf>
    <xf numFmtId="0" fontId="3" fillId="0" borderId="31" xfId="0" applyFont="1" applyFill="1" applyBorder="1" applyAlignment="1">
      <alignment horizontal="right" wrapText="1"/>
    </xf>
    <xf numFmtId="0" fontId="1" fillId="0" borderId="31" xfId="0" applyFont="1" applyFill="1" applyBorder="1" applyAlignment="1">
      <alignment horizontal="right" vertical="top"/>
    </xf>
    <xf numFmtId="0" fontId="0" fillId="0" borderId="31" xfId="0" applyFill="1" applyBorder="1" applyAlignment="1"/>
    <xf numFmtId="0" fontId="2" fillId="14" borderId="5" xfId="0" applyFont="1" applyFill="1" applyBorder="1" applyAlignment="1" applyProtection="1">
      <alignment horizontal="left" vertical="top" wrapText="1"/>
      <protection locked="0"/>
    </xf>
    <xf numFmtId="0" fontId="3" fillId="5" borderId="12" xfId="0" applyFont="1" applyFill="1" applyBorder="1" applyAlignment="1">
      <alignment horizontal="left" vertical="top"/>
    </xf>
    <xf numFmtId="49" fontId="9" fillId="10" borderId="21" xfId="1" applyNumberFormat="1" applyFont="1" applyFill="1" applyBorder="1" applyAlignment="1" applyProtection="1">
      <alignment wrapText="1"/>
    </xf>
    <xf numFmtId="0" fontId="9" fillId="5" borderId="32" xfId="1" applyFont="1" applyFill="1" applyBorder="1" applyAlignment="1" applyProtection="1">
      <alignment wrapText="1"/>
    </xf>
    <xf numFmtId="0" fontId="9" fillId="14" borderId="21" xfId="1" applyFont="1" applyFill="1" applyBorder="1" applyAlignment="1" applyProtection="1"/>
    <xf numFmtId="0" fontId="24" fillId="0" borderId="0" xfId="0" applyFont="1" applyFill="1"/>
    <xf numFmtId="0" fontId="9" fillId="2" borderId="33" xfId="1" applyFont="1" applyFill="1" applyBorder="1" applyAlignment="1" applyProtection="1">
      <alignment wrapText="1"/>
    </xf>
    <xf numFmtId="0" fontId="9" fillId="2" borderId="10" xfId="1" applyFont="1" applyFill="1" applyBorder="1" applyAlignment="1" applyProtection="1">
      <alignment wrapText="1"/>
    </xf>
    <xf numFmtId="0" fontId="12" fillId="0" borderId="0" xfId="0" applyFont="1" applyBorder="1" applyAlignment="1">
      <alignment horizontal="left" vertical="top" wrapText="1"/>
    </xf>
    <xf numFmtId="0" fontId="11" fillId="0" borderId="0" xfId="0" applyFont="1" applyBorder="1" applyAlignment="1">
      <alignment horizontal="left" vertical="top" wrapText="1"/>
    </xf>
    <xf numFmtId="0" fontId="0" fillId="15" borderId="30" xfId="0" applyFill="1" applyBorder="1" applyAlignment="1">
      <alignment vertical="top" wrapText="1"/>
    </xf>
    <xf numFmtId="0" fontId="0" fillId="15" borderId="34" xfId="0" applyFill="1" applyBorder="1" applyAlignment="1">
      <alignment vertical="top" wrapText="1"/>
    </xf>
    <xf numFmtId="49" fontId="3" fillId="15" borderId="35" xfId="0" applyNumberFormat="1" applyFont="1" applyFill="1" applyBorder="1" applyAlignment="1">
      <alignment vertical="top" wrapText="1"/>
    </xf>
    <xf numFmtId="0" fontId="6" fillId="3" borderId="22" xfId="0" applyFont="1" applyFill="1" applyBorder="1" applyAlignment="1">
      <alignment vertical="top" wrapText="1"/>
    </xf>
    <xf numFmtId="0" fontId="0" fillId="3" borderId="3" xfId="0" applyFill="1" applyBorder="1" applyAlignment="1">
      <alignment vertical="top" wrapText="1"/>
    </xf>
    <xf numFmtId="0" fontId="9" fillId="2" borderId="1" xfId="1" applyNumberFormat="1" applyFont="1" applyFill="1" applyBorder="1" applyAlignment="1" applyProtection="1">
      <alignment wrapText="1"/>
    </xf>
    <xf numFmtId="0" fontId="9" fillId="7" borderId="8" xfId="1" applyNumberFormat="1" applyFont="1" applyFill="1" applyBorder="1" applyAlignment="1" applyProtection="1">
      <alignment wrapText="1"/>
    </xf>
    <xf numFmtId="0" fontId="2" fillId="4" borderId="5" xfId="0" applyNumberFormat="1" applyFont="1" applyFill="1" applyBorder="1" applyAlignment="1" applyProtection="1">
      <alignment horizontal="left" vertical="top" wrapText="1"/>
      <protection locked="0"/>
    </xf>
    <xf numFmtId="0" fontId="0" fillId="0" borderId="0" xfId="0" applyNumberFormat="1" applyBorder="1" applyAlignment="1">
      <alignment horizontal="left" vertical="top" wrapText="1"/>
    </xf>
    <xf numFmtId="0" fontId="0" fillId="0" borderId="0" xfId="0" applyNumberFormat="1"/>
    <xf numFmtId="0" fontId="6" fillId="4" borderId="5" xfId="0" applyFont="1" applyFill="1" applyBorder="1" applyAlignment="1">
      <alignment horizontal="left" vertical="top" wrapText="1"/>
    </xf>
    <xf numFmtId="0" fontId="3" fillId="14" borderId="36" xfId="0" applyFont="1" applyFill="1" applyBorder="1" applyAlignment="1">
      <alignment horizontal="left" vertical="top"/>
    </xf>
    <xf numFmtId="0" fontId="3" fillId="3" borderId="36" xfId="0" applyFont="1" applyFill="1" applyBorder="1" applyAlignment="1">
      <alignment vertical="top"/>
    </xf>
    <xf numFmtId="0" fontId="3" fillId="10" borderId="36" xfId="0" applyFont="1" applyFill="1" applyBorder="1" applyAlignment="1">
      <alignment vertical="top"/>
    </xf>
    <xf numFmtId="0" fontId="3" fillId="10" borderId="36" xfId="0" applyFont="1" applyFill="1" applyBorder="1" applyAlignment="1">
      <alignment horizontal="left" vertical="top"/>
    </xf>
    <xf numFmtId="0" fontId="3" fillId="10" borderId="37" xfId="0" applyFont="1" applyFill="1" applyBorder="1" applyAlignment="1">
      <alignment horizontal="left" vertical="top"/>
    </xf>
    <xf numFmtId="0" fontId="9" fillId="16" borderId="11" xfId="1" applyFont="1" applyFill="1" applyBorder="1" applyAlignment="1" applyProtection="1">
      <alignment wrapText="1"/>
    </xf>
    <xf numFmtId="0" fontId="9" fillId="16" borderId="8" xfId="1" applyFont="1" applyFill="1" applyBorder="1" applyAlignment="1" applyProtection="1">
      <alignment wrapText="1"/>
    </xf>
    <xf numFmtId="0" fontId="2" fillId="17" borderId="3" xfId="0" applyFont="1" applyFill="1" applyBorder="1" applyAlignment="1" applyProtection="1">
      <alignment vertical="top" wrapText="1"/>
      <protection locked="0"/>
    </xf>
    <xf numFmtId="0" fontId="6" fillId="0" borderId="5" xfId="0" applyFont="1" applyBorder="1"/>
    <xf numFmtId="0" fontId="6" fillId="0" borderId="3" xfId="0" applyFont="1" applyBorder="1"/>
    <xf numFmtId="0" fontId="2" fillId="4" borderId="5" xfId="0" quotePrefix="1" applyFont="1" applyFill="1" applyBorder="1" applyAlignment="1" applyProtection="1">
      <alignment horizontal="left" vertical="top" wrapText="1"/>
      <protection locked="0"/>
    </xf>
    <xf numFmtId="0" fontId="2" fillId="18" borderId="5" xfId="0" applyFont="1" applyFill="1" applyBorder="1" applyAlignment="1" applyProtection="1">
      <alignment horizontal="left" vertical="top" wrapText="1"/>
      <protection locked="0"/>
    </xf>
    <xf numFmtId="14" fontId="2" fillId="4" borderId="3" xfId="0" applyNumberFormat="1" applyFont="1" applyFill="1" applyBorder="1" applyAlignment="1" applyProtection="1">
      <alignment horizontal="left" vertical="top" wrapText="1"/>
      <protection locked="0"/>
    </xf>
    <xf numFmtId="164" fontId="6" fillId="10" borderId="2" xfId="0" applyNumberFormat="1" applyFont="1" applyFill="1" applyBorder="1" applyAlignment="1">
      <alignment vertical="center"/>
    </xf>
    <xf numFmtId="164" fontId="4" fillId="10" borderId="2" xfId="1" applyNumberFormat="1" applyFill="1" applyBorder="1" applyAlignment="1" applyProtection="1">
      <alignment vertical="center"/>
    </xf>
    <xf numFmtId="0" fontId="2" fillId="4" borderId="3" xfId="0" quotePrefix="1" applyFont="1" applyFill="1" applyBorder="1" applyAlignment="1" applyProtection="1">
      <alignment vertical="top" wrapText="1"/>
      <protection locked="0"/>
    </xf>
    <xf numFmtId="0" fontId="13" fillId="8" borderId="7" xfId="1" applyFont="1" applyFill="1" applyBorder="1" applyAlignment="1" applyProtection="1">
      <alignment horizontal="right" vertical="top" wrapText="1"/>
    </xf>
    <xf numFmtId="0" fontId="1" fillId="3" borderId="5" xfId="0" applyFont="1" applyFill="1" applyBorder="1" applyAlignment="1">
      <alignment horizontal="right" vertical="top"/>
    </xf>
    <xf numFmtId="0" fontId="1" fillId="3" borderId="3" xfId="0" applyFont="1" applyFill="1" applyBorder="1" applyAlignment="1">
      <alignment horizontal="right" vertical="top"/>
    </xf>
    <xf numFmtId="0" fontId="1" fillId="3" borderId="38" xfId="0" applyFont="1" applyFill="1" applyBorder="1" applyAlignment="1">
      <alignment horizontal="right" vertical="top"/>
    </xf>
    <xf numFmtId="0" fontId="3" fillId="15" borderId="41" xfId="0" applyFont="1" applyFill="1" applyBorder="1" applyAlignment="1">
      <alignment horizontal="left" vertical="top" wrapText="1"/>
    </xf>
    <xf numFmtId="0" fontId="3" fillId="15" borderId="42" xfId="0" applyFont="1" applyFill="1" applyBorder="1" applyAlignment="1">
      <alignment horizontal="left" vertical="top" wrapText="1"/>
    </xf>
    <xf numFmtId="0" fontId="3" fillId="15" borderId="43" xfId="0" applyFont="1" applyFill="1" applyBorder="1" applyAlignment="1">
      <alignment horizontal="left" vertical="top" wrapText="1"/>
    </xf>
    <xf numFmtId="49" fontId="0" fillId="15" borderId="40" xfId="0" applyNumberFormat="1" applyFill="1" applyBorder="1" applyAlignment="1" applyProtection="1">
      <alignment vertical="top" wrapText="1"/>
      <protection locked="0"/>
    </xf>
    <xf numFmtId="0" fontId="0" fillId="0" borderId="31" xfId="0" applyBorder="1" applyAlignment="1">
      <alignment vertical="top" wrapText="1"/>
    </xf>
    <xf numFmtId="0" fontId="0" fillId="0" borderId="39" xfId="0" applyBorder="1" applyAlignment="1">
      <alignment vertical="top" wrapText="1"/>
    </xf>
    <xf numFmtId="49" fontId="6" fillId="15" borderId="40" xfId="0" applyNumberFormat="1" applyFont="1" applyFill="1" applyBorder="1" applyAlignment="1" applyProtection="1">
      <alignment vertical="top" wrapText="1"/>
      <protection locked="0"/>
    </xf>
    <xf numFmtId="165" fontId="0" fillId="15" borderId="40" xfId="0" applyNumberFormat="1" applyFill="1" applyBorder="1" applyAlignment="1" applyProtection="1">
      <alignment vertical="top" wrapText="1"/>
      <protection locked="0"/>
    </xf>
    <xf numFmtId="165" fontId="0" fillId="0" borderId="31" xfId="0" applyNumberFormat="1" applyBorder="1" applyAlignment="1">
      <alignment vertical="top" wrapText="1"/>
    </xf>
    <xf numFmtId="165" fontId="0" fillId="0" borderId="39" xfId="0" applyNumberFormat="1" applyBorder="1" applyAlignment="1">
      <alignment vertical="top" wrapText="1"/>
    </xf>
    <xf numFmtId="0" fontId="3" fillId="3" borderId="5" xfId="0" applyFont="1" applyFill="1" applyBorder="1" applyAlignment="1">
      <alignment horizontal="right"/>
    </xf>
    <xf numFmtId="0" fontId="3" fillId="3" borderId="3" xfId="0" applyFont="1" applyFill="1" applyBorder="1" applyAlignment="1">
      <alignment horizontal="right"/>
    </xf>
    <xf numFmtId="0" fontId="3" fillId="3" borderId="38" xfId="0" applyFont="1" applyFill="1" applyBorder="1" applyAlignment="1">
      <alignment horizontal="right"/>
    </xf>
    <xf numFmtId="0" fontId="3" fillId="3" borderId="5" xfId="0" applyFont="1" applyFill="1" applyBorder="1" applyAlignment="1">
      <alignment horizontal="right" wrapText="1"/>
    </xf>
    <xf numFmtId="0" fontId="3" fillId="3" borderId="3" xfId="0" applyFont="1" applyFill="1" applyBorder="1" applyAlignment="1">
      <alignment horizontal="right" wrapText="1"/>
    </xf>
    <xf numFmtId="0" fontId="3" fillId="3" borderId="38" xfId="0" applyFont="1" applyFill="1" applyBorder="1" applyAlignment="1">
      <alignment horizontal="right" wrapText="1"/>
    </xf>
    <xf numFmtId="0" fontId="1" fillId="3" borderId="5" xfId="0" applyFont="1" applyFill="1" applyBorder="1" applyAlignment="1">
      <alignment horizontal="right" vertical="top" wrapText="1"/>
    </xf>
    <xf numFmtId="0" fontId="0" fillId="3" borderId="3" xfId="0" applyFill="1" applyBorder="1" applyAlignment="1">
      <alignment wrapText="1"/>
    </xf>
    <xf numFmtId="0" fontId="0" fillId="3" borderId="38" xfId="0" applyFill="1" applyBorder="1" applyAlignment="1">
      <alignment wrapText="1"/>
    </xf>
    <xf numFmtId="0" fontId="1" fillId="3" borderId="3" xfId="0" applyFont="1" applyFill="1" applyBorder="1" applyAlignment="1">
      <alignment horizontal="right" vertical="top" wrapText="1"/>
    </xf>
    <xf numFmtId="0" fontId="1" fillId="3" borderId="38" xfId="0" applyFont="1" applyFill="1" applyBorder="1" applyAlignment="1">
      <alignment horizontal="right" vertical="top" wrapText="1"/>
    </xf>
    <xf numFmtId="49" fontId="4" fillId="15" borderId="40" xfId="1" applyNumberFormat="1" applyFill="1" applyBorder="1" applyAlignment="1" applyProtection="1">
      <alignment vertical="top" wrapText="1"/>
      <protection locked="0"/>
    </xf>
    <xf numFmtId="0" fontId="21" fillId="0" borderId="0" xfId="0" applyFont="1" applyFill="1" applyAlignment="1">
      <alignment vertical="top" wrapText="1"/>
    </xf>
    <xf numFmtId="0" fontId="0" fillId="0" borderId="0" xfId="0" applyFill="1" applyAlignment="1">
      <alignment vertical="top" wrapText="1"/>
    </xf>
    <xf numFmtId="0" fontId="22" fillId="0" borderId="0" xfId="0" applyFont="1" applyFill="1" applyAlignment="1">
      <alignment wrapText="1"/>
    </xf>
    <xf numFmtId="0" fontId="0" fillId="0" borderId="0" xfId="0" applyFill="1" applyAlignment="1">
      <alignment wrapText="1"/>
    </xf>
    <xf numFmtId="164" fontId="23" fillId="0" borderId="8" xfId="0" applyNumberFormat="1" applyFont="1" applyBorder="1" applyAlignment="1">
      <alignment horizontal="center" vertical="top" wrapText="1"/>
    </xf>
    <xf numFmtId="0" fontId="1" fillId="3" borderId="31" xfId="0" applyFont="1" applyFill="1" applyBorder="1" applyAlignment="1">
      <alignment horizontal="right" vertical="top"/>
    </xf>
    <xf numFmtId="0" fontId="0" fillId="0" borderId="31" xfId="0" applyBorder="1" applyAlignment="1"/>
    <xf numFmtId="0" fontId="0" fillId="0" borderId="39" xfId="0" applyBorder="1" applyAlignment="1"/>
    <xf numFmtId="0" fontId="0" fillId="15" borderId="22" xfId="0" applyFill="1" applyBorder="1" applyAlignment="1">
      <alignment vertical="top" wrapText="1"/>
    </xf>
    <xf numFmtId="0" fontId="0" fillId="15" borderId="3" xfId="0" applyFill="1" applyBorder="1" applyAlignment="1">
      <alignment vertical="top" wrapText="1"/>
    </xf>
    <xf numFmtId="0" fontId="0" fillId="15" borderId="38" xfId="0" applyFill="1" applyBorder="1" applyAlignment="1">
      <alignment vertical="top" wrapText="1"/>
    </xf>
    <xf numFmtId="0" fontId="7" fillId="5" borderId="44" xfId="0" applyFont="1" applyFill="1" applyBorder="1" applyAlignment="1">
      <alignment horizontal="center" vertical="top"/>
    </xf>
    <xf numFmtId="0" fontId="0" fillId="0" borderId="45" xfId="0" applyBorder="1" applyAlignment="1">
      <alignment horizontal="center" vertical="top"/>
    </xf>
    <xf numFmtId="0" fontId="7" fillId="5" borderId="44" xfId="0" applyFont="1" applyFill="1" applyBorder="1" applyAlignment="1">
      <alignment horizontal="center"/>
    </xf>
    <xf numFmtId="0" fontId="0" fillId="0" borderId="45" xfId="0" applyBorder="1" applyAlignment="1"/>
    <xf numFmtId="0" fontId="0" fillId="0" borderId="46" xfId="0" applyBorder="1" applyAlignment="1"/>
    <xf numFmtId="0" fontId="0" fillId="0" borderId="46" xfId="0" applyBorder="1" applyAlignment="1">
      <alignment horizontal="center" vertical="top"/>
    </xf>
    <xf numFmtId="0" fontId="6" fillId="4" borderId="2" xfId="0" applyFont="1" applyFill="1" applyBorder="1" applyAlignment="1">
      <alignment horizontal="left" vertical="top" wrapText="1"/>
    </xf>
    <xf numFmtId="0" fontId="0" fillId="0" borderId="31" xfId="0" applyBorder="1" applyAlignment="1">
      <alignment horizontal="left" vertical="top" wrapText="1"/>
    </xf>
    <xf numFmtId="0" fontId="0" fillId="0" borderId="5" xfId="0" applyBorder="1" applyAlignment="1">
      <alignment horizontal="left" vertical="top" wrapText="1"/>
    </xf>
    <xf numFmtId="0" fontId="6" fillId="3" borderId="51" xfId="0" applyFont="1" applyFill="1" applyBorder="1" applyAlignment="1">
      <alignment horizontal="left" vertical="top" wrapText="1"/>
    </xf>
    <xf numFmtId="0" fontId="3" fillId="3" borderId="31"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2" xfId="0" applyFont="1" applyFill="1" applyBorder="1" applyAlignment="1">
      <alignment vertical="top" wrapText="1"/>
    </xf>
    <xf numFmtId="0" fontId="0" fillId="0" borderId="52" xfId="0" applyBorder="1" applyAlignment="1">
      <alignment vertical="top" wrapText="1"/>
    </xf>
    <xf numFmtId="0" fontId="0" fillId="14" borderId="55" xfId="0" applyFill="1" applyBorder="1" applyAlignment="1">
      <alignment horizontal="left" vertical="top" wrapText="1"/>
    </xf>
    <xf numFmtId="0" fontId="0" fillId="14" borderId="53" xfId="0" applyFill="1" applyBorder="1" applyAlignment="1">
      <alignment horizontal="left" vertical="top" wrapText="1"/>
    </xf>
    <xf numFmtId="0" fontId="0" fillId="14" borderId="54" xfId="0" applyFill="1" applyBorder="1" applyAlignment="1">
      <alignment horizontal="left" vertical="top" wrapText="1"/>
    </xf>
    <xf numFmtId="0" fontId="6" fillId="10" borderId="56" xfId="0" applyFont="1" applyFill="1" applyBorder="1" applyAlignment="1">
      <alignment horizontal="left" wrapText="1"/>
    </xf>
    <xf numFmtId="0" fontId="0" fillId="0" borderId="53" xfId="0" applyBorder="1" applyAlignment="1">
      <alignment horizontal="left" wrapText="1"/>
    </xf>
    <xf numFmtId="0" fontId="0" fillId="0" borderId="54" xfId="0" applyBorder="1" applyAlignment="1">
      <alignment horizontal="left" wrapText="1"/>
    </xf>
    <xf numFmtId="0" fontId="6" fillId="5" borderId="31" xfId="0" applyFont="1" applyFill="1" applyBorder="1" applyAlignment="1">
      <alignment horizontal="left" vertical="top" wrapText="1"/>
    </xf>
    <xf numFmtId="0" fontId="6" fillId="5" borderId="52" xfId="0" applyFont="1" applyFill="1" applyBorder="1" applyAlignment="1">
      <alignment horizontal="left" vertical="top" wrapText="1"/>
    </xf>
    <xf numFmtId="0" fontId="6" fillId="10" borderId="55" xfId="0" applyFont="1" applyFill="1" applyBorder="1" applyAlignment="1">
      <alignment horizontal="left" vertical="top" wrapText="1"/>
    </xf>
    <xf numFmtId="0" fontId="0" fillId="10" borderId="53" xfId="0" applyFill="1" applyBorder="1" applyAlignment="1">
      <alignment horizontal="left" vertical="top" wrapText="1"/>
    </xf>
    <xf numFmtId="0" fontId="0" fillId="10" borderId="54" xfId="0" applyFill="1" applyBorder="1" applyAlignment="1">
      <alignment horizontal="left" vertical="top" wrapText="1"/>
    </xf>
    <xf numFmtId="0" fontId="6" fillId="14" borderId="55" xfId="0" applyFont="1" applyFill="1" applyBorder="1" applyAlignment="1">
      <alignment horizontal="left" vertical="top" wrapText="1"/>
    </xf>
    <xf numFmtId="0" fontId="0" fillId="3" borderId="53" xfId="0" applyFill="1" applyBorder="1" applyAlignment="1">
      <alignment horizontal="left" vertical="top" wrapText="1"/>
    </xf>
    <xf numFmtId="0" fontId="0" fillId="3" borderId="54" xfId="0" applyFill="1" applyBorder="1" applyAlignment="1">
      <alignment horizontal="left" vertical="top" wrapText="1"/>
    </xf>
    <xf numFmtId="0" fontId="6" fillId="10" borderId="55" xfId="0" applyFont="1" applyFill="1" applyBorder="1" applyAlignment="1">
      <alignment horizontal="left" wrapText="1"/>
    </xf>
    <xf numFmtId="0" fontId="0" fillId="10" borderId="53" xfId="0" applyFill="1" applyBorder="1" applyAlignment="1">
      <alignment horizontal="left" wrapText="1"/>
    </xf>
    <xf numFmtId="0" fontId="0" fillId="10" borderId="54" xfId="0" applyFill="1" applyBorder="1" applyAlignment="1">
      <alignment horizontal="left" wrapText="1"/>
    </xf>
    <xf numFmtId="0" fontId="0" fillId="10" borderId="55" xfId="0" applyFill="1" applyBorder="1" applyAlignment="1">
      <alignment horizontal="left" vertical="top" wrapText="1"/>
    </xf>
    <xf numFmtId="0" fontId="0" fillId="4" borderId="31" xfId="0" applyFill="1" applyBorder="1" applyAlignment="1">
      <alignment horizontal="left" vertical="center" wrapText="1"/>
    </xf>
    <xf numFmtId="0" fontId="0" fillId="4" borderId="52" xfId="0" applyFill="1" applyBorder="1" applyAlignment="1">
      <alignment horizontal="left" vertical="center" wrapText="1"/>
    </xf>
    <xf numFmtId="0" fontId="6" fillId="3" borderId="53" xfId="0" applyFont="1" applyFill="1" applyBorder="1" applyAlignment="1">
      <alignment horizontal="left" vertical="top" wrapText="1"/>
    </xf>
    <xf numFmtId="0" fontId="0" fillId="0" borderId="53" xfId="0" applyBorder="1" applyAlignment="1">
      <alignment horizontal="left" vertical="top" wrapText="1"/>
    </xf>
    <xf numFmtId="0" fontId="0" fillId="0" borderId="54" xfId="0" applyBorder="1" applyAlignment="1">
      <alignment horizontal="left" vertical="top" wrapText="1"/>
    </xf>
    <xf numFmtId="0" fontId="0" fillId="0" borderId="0" xfId="0" applyFill="1" applyBorder="1" applyAlignment="1">
      <alignment horizontal="left" wrapText="1"/>
    </xf>
    <xf numFmtId="0" fontId="6" fillId="4" borderId="31" xfId="0" applyFont="1" applyFill="1" applyBorder="1" applyAlignment="1">
      <alignment horizontal="left" vertical="top" wrapText="1"/>
    </xf>
    <xf numFmtId="0" fontId="0" fillId="4" borderId="31" xfId="0" applyFill="1" applyBorder="1" applyAlignment="1">
      <alignment horizontal="left" vertical="top" wrapText="1"/>
    </xf>
    <xf numFmtId="0" fontId="0" fillId="4" borderId="52" xfId="0" applyFill="1" applyBorder="1" applyAlignment="1">
      <alignment horizontal="left" vertical="top" wrapText="1"/>
    </xf>
    <xf numFmtId="0" fontId="3" fillId="5" borderId="51" xfId="0" applyFont="1" applyFill="1" applyBorder="1" applyAlignment="1">
      <alignment horizontal="center" vertical="center" wrapText="1"/>
    </xf>
    <xf numFmtId="0" fontId="0" fillId="5" borderId="31" xfId="0" applyFill="1" applyBorder="1" applyAlignment="1">
      <alignment horizontal="center" vertical="center" wrapText="1"/>
    </xf>
    <xf numFmtId="0" fontId="0" fillId="5" borderId="52" xfId="0" applyFill="1" applyBorder="1" applyAlignment="1">
      <alignment horizontal="center" vertical="center" wrapText="1"/>
    </xf>
    <xf numFmtId="0" fontId="0" fillId="3" borderId="31" xfId="0" applyFill="1" applyBorder="1" applyAlignment="1">
      <alignment horizontal="left" vertical="top" wrapText="1"/>
    </xf>
    <xf numFmtId="0" fontId="0" fillId="3" borderId="52" xfId="0" applyFill="1" applyBorder="1" applyAlignment="1">
      <alignment horizontal="left" vertical="top" wrapText="1"/>
    </xf>
    <xf numFmtId="0" fontId="4" fillId="3" borderId="2" xfId="1" applyFont="1" applyFill="1" applyBorder="1" applyAlignment="1" applyProtection="1">
      <alignment horizontal="left" vertical="top" wrapText="1" shrinkToFit="1"/>
    </xf>
    <xf numFmtId="0" fontId="4" fillId="3" borderId="31" xfId="1" applyFill="1" applyBorder="1" applyAlignment="1" applyProtection="1">
      <alignment horizontal="left" vertical="top" wrapText="1" shrinkToFit="1"/>
    </xf>
    <xf numFmtId="0" fontId="4" fillId="3" borderId="52" xfId="1" applyFill="1" applyBorder="1" applyAlignment="1" applyProtection="1">
      <alignment horizontal="left" vertical="top" wrapText="1" shrinkToFit="1"/>
    </xf>
    <xf numFmtId="0" fontId="6" fillId="4" borderId="31" xfId="0" applyFont="1" applyFill="1" applyBorder="1" applyAlignment="1">
      <alignment horizontal="left" vertical="center" wrapText="1"/>
    </xf>
    <xf numFmtId="0" fontId="6" fillId="13" borderId="31" xfId="0" applyFont="1" applyFill="1" applyBorder="1" applyAlignment="1">
      <alignment horizontal="left" vertical="top" wrapText="1"/>
    </xf>
    <xf numFmtId="0" fontId="0" fillId="13" borderId="31" xfId="0" applyFill="1" applyBorder="1" applyAlignment="1">
      <alignment horizontal="left" vertical="top" wrapText="1"/>
    </xf>
    <xf numFmtId="0" fontId="0" fillId="13" borderId="52" xfId="0" applyFill="1" applyBorder="1" applyAlignment="1">
      <alignment horizontal="left" vertical="top" wrapText="1"/>
    </xf>
    <xf numFmtId="0" fontId="10" fillId="4" borderId="31" xfId="0" applyFont="1" applyFill="1" applyBorder="1" applyAlignment="1">
      <alignment horizontal="left" vertical="top" wrapText="1"/>
    </xf>
    <xf numFmtId="0" fontId="6" fillId="3" borderId="31" xfId="0" applyFont="1" applyFill="1" applyBorder="1" applyAlignment="1">
      <alignment horizontal="left" vertical="top" wrapText="1"/>
    </xf>
    <xf numFmtId="0" fontId="6" fillId="3" borderId="2" xfId="0" applyFont="1" applyFill="1" applyBorder="1" applyAlignment="1">
      <alignment horizontal="left" vertical="top" wrapText="1"/>
    </xf>
    <xf numFmtId="0" fontId="0" fillId="0" borderId="52" xfId="0" applyBorder="1" applyAlignment="1">
      <alignment horizontal="left" vertical="top" wrapText="1"/>
    </xf>
    <xf numFmtId="0" fontId="4" fillId="0" borderId="0" xfId="1" applyAlignment="1" applyProtection="1">
      <alignment horizontal="right" wrapText="1"/>
    </xf>
    <xf numFmtId="0" fontId="15" fillId="5" borderId="47" xfId="0" applyFont="1" applyFill="1" applyBorder="1" applyAlignment="1">
      <alignment vertical="top" wrapText="1"/>
    </xf>
    <xf numFmtId="0" fontId="0" fillId="5" borderId="48" xfId="0" applyFill="1" applyBorder="1" applyAlignment="1">
      <alignment vertical="top" wrapText="1"/>
    </xf>
    <xf numFmtId="0" fontId="0" fillId="5" borderId="49" xfId="0" applyFill="1" applyBorder="1" applyAlignment="1">
      <alignment vertical="top" wrapText="1"/>
    </xf>
    <xf numFmtId="0" fontId="6" fillId="4" borderId="8" xfId="0" applyFont="1" applyFill="1" applyBorder="1" applyAlignment="1">
      <alignment horizontal="left" vertical="top" wrapText="1"/>
    </xf>
    <xf numFmtId="0" fontId="0" fillId="4" borderId="8" xfId="0" applyFill="1" applyBorder="1" applyAlignment="1">
      <alignment horizontal="left" vertical="top" wrapText="1"/>
    </xf>
    <xf numFmtId="0" fontId="0" fillId="4" borderId="50" xfId="0" applyFill="1" applyBorder="1" applyAlignment="1">
      <alignment horizontal="left" vertical="top" wrapText="1"/>
    </xf>
    <xf numFmtId="0" fontId="6" fillId="4" borderId="52" xfId="0" applyFont="1" applyFill="1" applyBorder="1" applyAlignment="1">
      <alignment horizontal="left" vertical="top" wrapText="1"/>
    </xf>
    <xf numFmtId="0" fontId="6" fillId="12" borderId="19" xfId="0" applyFont="1" applyFill="1" applyBorder="1" applyAlignment="1">
      <alignment horizontal="left" wrapText="1"/>
    </xf>
    <xf numFmtId="0" fontId="0" fillId="12" borderId="19" xfId="0" applyFill="1" applyBorder="1" applyAlignment="1">
      <alignment horizontal="left" wrapText="1"/>
    </xf>
    <xf numFmtId="0" fontId="6" fillId="4" borderId="3"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2" xfId="0" applyFill="1" applyBorder="1" applyAlignment="1">
      <alignment horizontal="left" vertical="top" wrapText="1"/>
    </xf>
    <xf numFmtId="0" fontId="0" fillId="4" borderId="5" xfId="0" applyFill="1" applyBorder="1" applyAlignment="1">
      <alignment horizontal="left" vertical="top" wrapText="1"/>
    </xf>
    <xf numFmtId="0" fontId="3" fillId="5" borderId="57" xfId="0" applyFont="1" applyFill="1" applyBorder="1" applyAlignment="1">
      <alignment wrapText="1"/>
    </xf>
    <xf numFmtId="0" fontId="0" fillId="5" borderId="25" xfId="0" applyFill="1" applyBorder="1" applyAlignment="1">
      <alignment wrapText="1"/>
    </xf>
    <xf numFmtId="0" fontId="0" fillId="5" borderId="58" xfId="0" applyFill="1" applyBorder="1" applyAlignment="1">
      <alignment wrapText="1"/>
    </xf>
    <xf numFmtId="0" fontId="0" fillId="5" borderId="27" xfId="0" applyFill="1" applyBorder="1" applyAlignment="1">
      <alignment wrapText="1"/>
    </xf>
    <xf numFmtId="0" fontId="6" fillId="3" borderId="59" xfId="0" applyFont="1" applyFill="1" applyBorder="1" applyAlignment="1">
      <alignment vertical="top"/>
    </xf>
    <xf numFmtId="0" fontId="6" fillId="3" borderId="29" xfId="0" applyFont="1" applyFill="1" applyBorder="1" applyAlignment="1">
      <alignment vertical="top"/>
    </xf>
    <xf numFmtId="0" fontId="6" fillId="3" borderId="21" xfId="0" applyFont="1" applyFill="1" applyBorder="1" applyAlignment="1">
      <alignment vertical="top"/>
    </xf>
    <xf numFmtId="0" fontId="6" fillId="3" borderId="59" xfId="0" applyFont="1" applyFill="1" applyBorder="1" applyAlignment="1">
      <alignment vertical="top" wrapText="1"/>
    </xf>
    <xf numFmtId="0" fontId="6" fillId="3" borderId="29" xfId="0" applyFont="1" applyFill="1" applyBorder="1" applyAlignment="1">
      <alignment vertical="top" wrapText="1"/>
    </xf>
    <xf numFmtId="0" fontId="6" fillId="3" borderId="21" xfId="0" applyFont="1" applyFill="1" applyBorder="1" applyAlignment="1">
      <alignment vertical="top" wrapText="1"/>
    </xf>
    <xf numFmtId="0" fontId="0" fillId="3" borderId="59" xfId="0" applyFill="1" applyBorder="1" applyAlignment="1">
      <alignment horizontal="left" vertical="top"/>
    </xf>
    <xf numFmtId="0" fontId="0" fillId="3" borderId="29" xfId="0" applyFill="1" applyBorder="1" applyAlignment="1">
      <alignment horizontal="left" vertical="top"/>
    </xf>
    <xf numFmtId="0" fontId="0" fillId="3" borderId="21" xfId="0" applyFill="1" applyBorder="1" applyAlignment="1">
      <alignment horizontal="left" vertical="top"/>
    </xf>
  </cellXfs>
  <cellStyles count="2">
    <cellStyle name="Hyperlink" xfId="1" builtinId="8"/>
    <cellStyle name="Standa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19049</xdr:rowOff>
    </xdr:from>
    <xdr:to>
      <xdr:col>13</xdr:col>
      <xdr:colOff>0</xdr:colOff>
      <xdr:row>92</xdr:row>
      <xdr:rowOff>19049</xdr:rowOff>
    </xdr:to>
    <xdr:sp macro="" textlink="">
      <xdr:nvSpPr>
        <xdr:cNvPr id="8193" name="Text Box 1"/>
        <xdr:cNvSpPr txBox="1">
          <a:spLocks noChangeArrowheads="1"/>
        </xdr:cNvSpPr>
      </xdr:nvSpPr>
      <xdr:spPr bwMode="auto">
        <a:xfrm>
          <a:off x="0" y="361949"/>
          <a:ext cx="8153400" cy="14582775"/>
        </a:xfrm>
        <a:prstGeom prst="rect">
          <a:avLst/>
        </a:prstGeom>
        <a:solidFill>
          <a:srgbClr val="CCFFFF"/>
        </a:solidFill>
        <a:ln w="9525">
          <a:solidFill>
            <a:srgbClr val="000000"/>
          </a:solidFill>
          <a:miter lim="800000"/>
          <a:headEnd/>
          <a:tailEnd/>
        </a:ln>
      </xdr:spPr>
      <xdr:txBody>
        <a:bodyPr vertOverflow="clip" wrap="square" lIns="27432" tIns="22860" rIns="0" bIns="0" anchor="t" upright="1"/>
        <a:lstStyle/>
        <a:p>
          <a:pPr algn="l" rtl="0">
            <a:lnSpc>
              <a:spcPts val="1100"/>
            </a:lnSpc>
            <a:defRPr sz="1000"/>
          </a:pPr>
          <a:r>
            <a:rPr lang="en-US" sz="1000" b="1" i="0" u="none" strike="noStrike" baseline="0">
              <a:solidFill>
                <a:srgbClr val="000000"/>
              </a:solidFill>
              <a:latin typeface="Arial"/>
              <a:cs typeface="Arial"/>
            </a:rPr>
            <a:t>For the column titled "Disposition" please select one of the following:</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Negative Ballot line item without Comment</a:t>
          </a:r>
        </a:p>
        <a:p>
          <a:pPr algn="l" rtl="0">
            <a:lnSpc>
              <a:spcPts val="1100"/>
            </a:lnSpc>
            <a:defRPr sz="1000"/>
          </a:pPr>
          <a:r>
            <a:rPr lang="en-US" sz="1000" b="0" i="0" u="none" strike="noStrike" baseline="0">
              <a:solidFill>
                <a:srgbClr val="000000"/>
              </a:solidFill>
              <a:latin typeface="Arial"/>
              <a:cs typeface="Arial"/>
            </a:rPr>
            <a:t>Per HL7 ER </a:t>
          </a:r>
          <a:r>
            <a:rPr lang="en-US" sz="1000" b="0" i="0" baseline="0">
              <a:effectLst/>
              <a:latin typeface="Arial" panose="020B0604020202020204" pitchFamily="34" charset="0"/>
              <a:ea typeface="+mn-ea"/>
              <a:cs typeface="Arial" panose="020B0604020202020204" pitchFamily="34" charset="0"/>
            </a:rPr>
            <a:t>§02.09.01.03</a:t>
          </a:r>
          <a:r>
            <a:rPr lang="en-US" sz="1000" b="0" i="0" u="none" strike="noStrike" baseline="0">
              <a:solidFill>
                <a:srgbClr val="000000"/>
              </a:solidFill>
              <a:latin typeface="Arial"/>
              <a:cs typeface="Arial"/>
            </a:rPr>
            <a:t> "</a:t>
          </a:r>
          <a:r>
            <a:rPr lang="en-US" sz="1000">
              <a:effectLst/>
              <a:latin typeface="Arial" panose="020B0604020202020204" pitchFamily="34" charset="0"/>
              <a:ea typeface="+mn-ea"/>
              <a:cs typeface="Arial" panose="020B0604020202020204" pitchFamily="34" charset="0"/>
            </a:rPr>
            <a:t>a negative ballot not accompanied by comments shall not be considered.  Such ballots ... will be recorded as a “negative without comment” for the purposes of establishing a quorum and reporting to ANSI.</a:t>
          </a:r>
          <a:r>
            <a:rPr lang="en-US" sz="1000" b="0" i="0" u="none" strike="noStrike" baseline="0">
              <a:solidFill>
                <a:srgbClr val="000000"/>
              </a:solidFill>
              <a:latin typeface="Arial"/>
              <a:cs typeface="Arial"/>
            </a:rPr>
            <a:t>" Any negative line item without a viable comment or proposed solution shall be ignored.</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Applicable to All Ballot Comments (Affirmative and Negative)</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 Persuasive.</a:t>
          </a:r>
          <a:r>
            <a:rPr lang="en-US" sz="1000" b="0" i="0" u="none" strike="noStrike" baseline="0">
              <a:solidFill>
                <a:srgbClr val="000000"/>
              </a:solidFill>
              <a:latin typeface="Arial"/>
              <a:cs typeface="Arial"/>
            </a:rPr>
            <a:t>  A majority of the WG has accepted the ballot comment as submitted and will make the appropriate change in the next ballot cycle.  At this point the comment is considered resolved and the corresponding cell in the "Withdrawn" column should be marked appropriately.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For </a:t>
          </a:r>
          <a:r>
            <a:rPr lang="en-US" sz="1000" b="1" i="0" u="none" strike="noStrike" baseline="0">
              <a:solidFill>
                <a:srgbClr val="000000"/>
              </a:solidFill>
              <a:latin typeface="Arial"/>
              <a:cs typeface="Arial"/>
            </a:rPr>
            <a:t>Normative Ballot</a:t>
          </a:r>
          <a:r>
            <a:rPr lang="en-US" sz="1000" b="0" i="0" u="none" strike="noStrike" baseline="0">
              <a:solidFill>
                <a:srgbClr val="000000"/>
              </a:solidFill>
              <a:latin typeface="Arial"/>
              <a:cs typeface="Arial"/>
            </a:rPr>
            <a:t> negative line items HL7 Essential Requirements (ER) §02.09.01.03 states that "</a:t>
          </a:r>
          <a:r>
            <a:rPr lang="en-US" sz="1000">
              <a:effectLst/>
              <a:latin typeface="Arial" panose="020B0604020202020204" pitchFamily="34" charset="0"/>
              <a:ea typeface="+mn-ea"/>
              <a:cs typeface="Arial" panose="020B0604020202020204" pitchFamily="34" charset="0"/>
            </a:rPr>
            <a:t>Where a majority of the Work Group voting on reconciliation agrees that the position expressed by the negative response is persuasive, the changes recommended by the comment shall be incorporated into the specification as reasonable and necessary revisions.  The submitter may choose to withdraw their negative in favor of an affirmative; if not, the response shall be recorded and reported to ANSI as a </a:t>
          </a:r>
          <a:r>
            <a:rPr lang="en-US" sz="1000" i="1">
              <a:effectLst/>
              <a:latin typeface="Arial" panose="020B0604020202020204" pitchFamily="34" charset="0"/>
              <a:ea typeface="+mn-ea"/>
              <a:cs typeface="Arial" panose="020B0604020202020204" pitchFamily="34" charset="0"/>
            </a:rPr>
            <a:t>resolved</a:t>
          </a:r>
          <a:r>
            <a:rPr lang="en-US" sz="1000">
              <a:effectLst/>
              <a:latin typeface="Arial" panose="020B0604020202020204" pitchFamily="34" charset="0"/>
              <a:ea typeface="+mn-ea"/>
              <a:cs typeface="Arial" panose="020B0604020202020204" pitchFamily="34" charset="0"/>
            </a:rPr>
            <a:t> negative given that the submitter’s concern has been satisfied by the adoption of their recommended solution.</a:t>
          </a: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  </a:t>
          </a:r>
        </a:p>
        <a:p>
          <a:pPr algn="l" rtl="0">
            <a:defRPr sz="1000"/>
          </a:pPr>
          <a:r>
            <a:rPr lang="en-US" sz="1000" b="1" i="0" u="none" strike="noStrike" baseline="0">
              <a:solidFill>
                <a:srgbClr val="000000"/>
              </a:solidFill>
              <a:latin typeface="Arial"/>
              <a:cs typeface="Arial"/>
            </a:rPr>
            <a:t>2. Persuasive with Mod.</a:t>
          </a:r>
          <a:r>
            <a:rPr lang="en-US" sz="1000" b="0" i="0" u="none" strike="noStrike" baseline="0">
              <a:solidFill>
                <a:srgbClr val="000000"/>
              </a:solidFill>
              <a:latin typeface="Arial"/>
              <a:cs typeface="Arial"/>
            </a:rPr>
            <a:t>  A majotity of the WG believes the ballot comment has merit, but has changed the submitter's proposed solution.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Example scenarios include, but are not limited to;</a:t>
          </a:r>
        </a:p>
        <a:p>
          <a:pPr algn="l" rtl="0">
            <a:defRPr sz="1000"/>
          </a:pPr>
          <a:r>
            <a:rPr lang="en-US" sz="1000" b="0" i="0" u="none" strike="noStrike" baseline="0">
              <a:solidFill>
                <a:srgbClr val="000000"/>
              </a:solidFill>
              <a:latin typeface="Arial"/>
              <a:cs typeface="Arial"/>
            </a:rPr>
            <a:t>-The WG has accepted the intent of the ballot comment, but has changed the proposed solution </a:t>
          </a:r>
        </a:p>
        <a:p>
          <a:pPr algn="l" rtl="0">
            <a:defRPr sz="1000"/>
          </a:pPr>
          <a:r>
            <a:rPr lang="en-US" sz="1000" b="0" i="0" u="none" strike="noStrike" baseline="0">
              <a:solidFill>
                <a:srgbClr val="000000"/>
              </a:solidFill>
              <a:latin typeface="Arial"/>
              <a:cs typeface="Arial"/>
            </a:rPr>
            <a:t>-The WG has accepted part of the ballot comment, and will make a change to the standard; the other part was declared not persuasive </a:t>
          </a:r>
        </a:p>
        <a:p>
          <a:pPr algn="l" rtl="0">
            <a:defRPr sz="1000"/>
          </a:pPr>
          <a:r>
            <a:rPr lang="en-US" sz="1000" b="0" i="0" u="none" strike="noStrike" baseline="0">
              <a:solidFill>
                <a:srgbClr val="000000"/>
              </a:solidFill>
              <a:latin typeface="Arial"/>
              <a:cs typeface="Arial"/>
            </a:rPr>
            <a:t>-The WG has accepted part of the ballot comment, and will make a change to the standard; the other part may be persuasive but is out of scope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standard will be changed accordingly in the next ballot cycle. The nature of, or reason for, the modification is reflected in the Disposition Comments.  In the case of a </a:t>
          </a:r>
          <a:r>
            <a:rPr lang="en-US" sz="1000" b="1" i="0" u="none" strike="noStrike" baseline="0">
              <a:solidFill>
                <a:srgbClr val="000000"/>
              </a:solidFill>
              <a:latin typeface="Arial"/>
              <a:cs typeface="Arial"/>
            </a:rPr>
            <a:t>Normative Ballot</a:t>
          </a:r>
          <a:r>
            <a:rPr lang="en-US" sz="1000" b="0" i="0" u="none" strike="noStrike" baseline="0">
              <a:solidFill>
                <a:srgbClr val="000000"/>
              </a:solidFill>
              <a:latin typeface="Arial"/>
              <a:cs typeface="Arial"/>
            </a:rPr>
            <a:t> this action does not fully met the requirements of declaring the comment persuasive per HL7 ER </a:t>
          </a:r>
          <a:r>
            <a:rPr lang="en-US" sz="1000" b="0" i="0" baseline="0">
              <a:effectLst/>
              <a:latin typeface="Arial" panose="020B0604020202020204" pitchFamily="34" charset="0"/>
              <a:ea typeface="+mn-ea"/>
              <a:cs typeface="Arial" panose="020B0604020202020204" pitchFamily="34" charset="0"/>
            </a:rPr>
            <a:t>§02.09.01.03.  Therefore; the decision to support the resolution proposed by the WG by withdrawing the negative is solely at the discretioin of the submitter.  For non-Normative Ballots the negative comment may be marked as withdrawn or resolved.</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p>
        <a:p>
          <a:pPr algn="l" rtl="0">
            <a:defRPr sz="1000"/>
          </a:pPr>
          <a:r>
            <a:rPr lang="en-US" sz="1000" b="1" i="0" u="none" strike="noStrike" baseline="0">
              <a:solidFill>
                <a:srgbClr val="000000"/>
              </a:solidFill>
              <a:latin typeface="Arial"/>
              <a:cs typeface="Arial"/>
            </a:rPr>
            <a:t>3.</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Not Persuasive.</a:t>
          </a:r>
          <a:r>
            <a:rPr lang="en-US" sz="1000" b="0" i="0" u="none" strike="noStrike" baseline="0">
              <a:solidFill>
                <a:srgbClr val="000000"/>
              </a:solidFill>
              <a:latin typeface="Arial"/>
              <a:cs typeface="Arial"/>
            </a:rPr>
            <a:t>  The WG does not believe the ballot comment has merit or is unclear. For non-Normative Ballots, the decision of the WG is final.  The change proposed will not be incorporated into the ballot material. The WG must indicate in Disposition Comments their rationale for declaring the comment Not Persuasive. The </a:t>
          </a:r>
          <a:r>
            <a:rPr lang="en-US" sz="1000" b="0" i="0" baseline="0">
              <a:effectLst/>
              <a:latin typeface="Arial" panose="020B0604020202020204" pitchFamily="34" charset="0"/>
              <a:ea typeface="+mn-ea"/>
              <a:cs typeface="Arial" panose="020B0604020202020204" pitchFamily="34" charset="0"/>
            </a:rPr>
            <a:t>HL7 ER §02.09.01.02 states "</a:t>
          </a:r>
          <a:r>
            <a:rPr lang="en-US" sz="1000">
              <a:effectLst/>
              <a:latin typeface="Arial" panose="020B0604020202020204" pitchFamily="34" charset="0"/>
              <a:ea typeface="+mn-ea"/>
              <a:cs typeface="Arial" panose="020B0604020202020204" pitchFamily="34" charset="0"/>
            </a:rPr>
            <a:t>A negative response should be considered not persuasive if it deals with processes or issues not in the purview of the Work Group responsible for ballot content; suggests the use of alternate methodologies or solutions; or questions the validity of the approach or the expertise of the developers." </a:t>
          </a: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1000" b="0" i="0" u="none" strike="noStrike" baseline="0">
            <a:solidFill>
              <a:srgbClr val="000000"/>
            </a:solidFill>
            <a:latin typeface="Arial"/>
            <a:cs typeface="Arial"/>
          </a:endParaRPr>
        </a:p>
        <a:p>
          <a:pPr rtl="0"/>
          <a:r>
            <a:rPr lang="en-US" sz="1000" b="0" i="0" baseline="0">
              <a:effectLst/>
              <a:latin typeface="Arial" panose="020B0604020202020204" pitchFamily="34" charset="0"/>
              <a:ea typeface="+mn-ea"/>
              <a:cs typeface="Arial" panose="020B0604020202020204" pitchFamily="34" charset="0"/>
            </a:rPr>
            <a:t>Example scenarios include, but are not limited to;</a:t>
          </a:r>
          <a:endParaRPr lang="en-US" sz="1000">
            <a:effectLst/>
            <a:latin typeface="Arial" panose="020B0604020202020204" pitchFamily="34" charset="0"/>
            <a:cs typeface="Arial" panose="020B0604020202020204" pitchFamily="34" charset="0"/>
          </a:endParaRPr>
        </a:p>
        <a:p>
          <a:pPr rtl="0"/>
          <a:r>
            <a:rPr lang="en-US" sz="1000" b="0" i="0" baseline="0">
              <a:effectLst/>
              <a:latin typeface="Arial" panose="020B0604020202020204" pitchFamily="34" charset="0"/>
              <a:ea typeface="+mn-ea"/>
              <a:cs typeface="Arial" panose="020B0604020202020204" pitchFamily="34" charset="0"/>
            </a:rPr>
            <a:t>-  the submitter has provided a recommendation or comment that the WG deems invalid or unworkable</a:t>
          </a:r>
          <a:endParaRPr lang="en-US" sz="1000">
            <a:effectLst/>
            <a:latin typeface="Arial" panose="020B0604020202020204" pitchFamily="34" charset="0"/>
            <a:cs typeface="Arial" panose="020B0604020202020204" pitchFamily="34" charset="0"/>
          </a:endParaRPr>
        </a:p>
        <a:p>
          <a:pPr rtl="0"/>
          <a:r>
            <a:rPr lang="en-US" sz="1000" b="0" i="0" baseline="0">
              <a:effectLst/>
              <a:latin typeface="Arial" panose="020B0604020202020204" pitchFamily="34" charset="0"/>
              <a:ea typeface="+mn-ea"/>
              <a:cs typeface="Arial" panose="020B0604020202020204" pitchFamily="34" charset="0"/>
            </a:rPr>
            <a:t>-  the recommendation/solution provided by the submitter is not clear; the submitter is encouraged to submit a proposal on a future ballot </a:t>
          </a:r>
          <a:endParaRPr lang="en-US" sz="1000">
            <a:effectLst/>
            <a:latin typeface="Arial" panose="020B0604020202020204" pitchFamily="34" charset="0"/>
            <a:cs typeface="Arial" panose="020B0604020202020204" pitchFamily="34" charset="0"/>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For </a:t>
          </a:r>
          <a:r>
            <a:rPr lang="en-US" sz="1000" b="1" i="0" u="none" strike="noStrike" baseline="0">
              <a:solidFill>
                <a:srgbClr val="000000"/>
              </a:solidFill>
              <a:latin typeface="Arial"/>
              <a:cs typeface="Arial"/>
            </a:rPr>
            <a:t>Normative Ballot</a:t>
          </a:r>
          <a:r>
            <a:rPr lang="en-US" sz="1000" b="0" i="0" u="none" strike="noStrike" baseline="0">
              <a:solidFill>
                <a:srgbClr val="000000"/>
              </a:solidFill>
              <a:latin typeface="Arial"/>
              <a:cs typeface="Arial"/>
            </a:rPr>
            <a:t> negative line items HL7 ER </a:t>
          </a:r>
          <a:r>
            <a:rPr lang="en-US" sz="1000" b="0" i="0" baseline="0">
              <a:effectLst/>
              <a:latin typeface="Arial" panose="020B0604020202020204" pitchFamily="34" charset="0"/>
              <a:ea typeface="+mn-ea"/>
              <a:cs typeface="Arial" panose="020B0604020202020204" pitchFamily="34" charset="0"/>
            </a:rPr>
            <a:t>§02.09.01.02</a:t>
          </a:r>
          <a:r>
            <a:rPr lang="en-US" sz="1000" b="0" i="0" u="none" strike="noStrike" baseline="0">
              <a:solidFill>
                <a:srgbClr val="000000"/>
              </a:solidFill>
              <a:latin typeface="Arial"/>
              <a:cs typeface="Arial"/>
            </a:rPr>
            <a:t> states "</a:t>
          </a:r>
          <a:r>
            <a:rPr lang="en-US" sz="1000">
              <a:effectLst/>
              <a:latin typeface="Arial" panose="020B0604020202020204" pitchFamily="34" charset="0"/>
              <a:ea typeface="+mn-ea"/>
              <a:cs typeface="Arial" panose="020B0604020202020204" pitchFamily="34" charset="0"/>
            </a:rPr>
            <a:t>Approval of a motion to declare a negative response not persuasive shall require an affirmative majority vote of the combined affirmative and negative votes cast by the Work Group during reconciliation</a:t>
          </a:r>
          <a:r>
            <a:rPr lang="en-US" sz="1000" i="1">
              <a:effectLst/>
              <a:latin typeface="Arial" panose="020B0604020202020204" pitchFamily="34" charset="0"/>
              <a:ea typeface="+mn-ea"/>
              <a:cs typeface="Arial" panose="020B0604020202020204" pitchFamily="34" charset="0"/>
            </a:rPr>
            <a:t>.</a:t>
          </a:r>
          <a:r>
            <a:rPr lang="en-US" sz="1000">
              <a:effectLst/>
              <a:latin typeface="Arial" panose="020B0604020202020204" pitchFamily="34" charset="0"/>
              <a:ea typeface="+mn-ea"/>
              <a:cs typeface="Arial" panose="020B0604020202020204" pitchFamily="34" charset="0"/>
            </a:rPr>
            <a:t>  The submitter of a negative response declared not persuasive shall be advised of the disposition of their response and the reasons therefore.  The submitter may choose to withdraw their negative in favor of an affirmative or abstention; otherwise, the response shall be recorded and reported to ANSI as an unresolved negative." </a:t>
          </a: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For a </a:t>
          </a:r>
          <a:r>
            <a:rPr lang="en-US" sz="1000" b="1" i="0" u="none" strike="noStrike" baseline="0">
              <a:solidFill>
                <a:srgbClr val="000000"/>
              </a:solidFill>
              <a:latin typeface="Arial"/>
              <a:cs typeface="Arial"/>
            </a:rPr>
            <a:t>Normative Ballot</a:t>
          </a:r>
          <a:r>
            <a:rPr lang="en-US" sz="1000" b="0" i="0" u="none" strike="noStrike" baseline="0">
              <a:solidFill>
                <a:srgbClr val="000000"/>
              </a:solidFill>
              <a:latin typeface="Arial"/>
              <a:cs typeface="Arial"/>
            </a:rPr>
            <a:t> the ballot submitter has the option to appeal this decision: HL7 ER </a:t>
          </a:r>
          <a:r>
            <a:rPr lang="en-US" sz="1000" b="0" i="0" baseline="0">
              <a:effectLst/>
              <a:latin typeface="Arial" panose="020B0604020202020204" pitchFamily="34" charset="0"/>
              <a:ea typeface="+mn-ea"/>
              <a:cs typeface="Arial" panose="020B0604020202020204" pitchFamily="34" charset="0"/>
            </a:rPr>
            <a:t>§02.13</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4. Not Persuasive with Mod.</a:t>
          </a:r>
          <a:r>
            <a:rPr lang="en-US" sz="1000" b="0" i="0" u="none" strike="noStrike" baseline="0">
              <a:solidFill>
                <a:srgbClr val="000000"/>
              </a:solidFill>
              <a:latin typeface="Arial"/>
              <a:cs typeface="Arial"/>
            </a:rPr>
            <a:t>  The comment was declared not persuasive (see 3. above) by the WG; however, the WG has agreed to make certain modifications to the ballot material based on this comment.  For example, adding additional explanatory text.  The proposed changes suggested by the comment deemed not persuaive will not be made to the ballot material. For non-Normative Ballots the decision of the WG is final. The WG must indicate in Disposition Comments their rationale for declaring the comment Not Persuasive.  For a </a:t>
          </a:r>
          <a:r>
            <a:rPr lang="en-US" sz="1000" b="1" i="0" u="none" strike="noStrike" baseline="0">
              <a:solidFill>
                <a:srgbClr val="000000"/>
              </a:solidFill>
              <a:latin typeface="Arial"/>
              <a:cs typeface="Arial"/>
            </a:rPr>
            <a:t>Normative Ballot</a:t>
          </a:r>
          <a:r>
            <a:rPr lang="en-US" sz="1000" b="0" i="0" u="none" strike="noStrike" baseline="0">
              <a:solidFill>
                <a:srgbClr val="000000"/>
              </a:solidFill>
              <a:latin typeface="Arial"/>
              <a:cs typeface="Arial"/>
            </a:rPr>
            <a:t> the submitter has the option to appeal this decision</a:t>
          </a:r>
          <a:r>
            <a:rPr lang="en-US" sz="1000" b="0" i="0" baseline="0">
              <a:effectLst/>
              <a:latin typeface="Arial" panose="020B0604020202020204" pitchFamily="34" charset="0"/>
              <a:ea typeface="+mn-ea"/>
              <a:cs typeface="Arial" panose="020B0604020202020204" pitchFamily="34" charset="0"/>
            </a:rPr>
            <a:t>: HL7 ER §02.13.</a:t>
          </a: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0" i="0" u="none" strike="noStrike" baseline="0">
              <a:solidFill>
                <a:srgbClr val="000000"/>
              </a:solidFill>
              <a:latin typeface="Arial"/>
              <a:cs typeface="Arial"/>
            </a:rPr>
            <a:t>  </a:t>
          </a:r>
        </a:p>
        <a:p>
          <a:r>
            <a:rPr lang="en-US" sz="1000" b="1" i="0" u="none" strike="noStrike" baseline="0">
              <a:solidFill>
                <a:srgbClr val="000000"/>
              </a:solidFill>
              <a:latin typeface="Arial"/>
              <a:cs typeface="Arial"/>
            </a:rPr>
            <a:t>5. Not Related.</a:t>
          </a:r>
          <a:r>
            <a:rPr lang="en-US" sz="1000" b="0" i="0" u="none" strike="noStrike" baseline="0">
              <a:solidFill>
                <a:srgbClr val="000000"/>
              </a:solidFill>
              <a:latin typeface="Arial"/>
              <a:cs typeface="Arial"/>
            </a:rPr>
            <a:t>  Although this disposition is applicable to all ballot types; in the case of a </a:t>
          </a:r>
          <a:r>
            <a:rPr lang="en-US" sz="1000" b="1" i="0" u="none" strike="noStrike" baseline="0">
              <a:solidFill>
                <a:srgbClr val="000000"/>
              </a:solidFill>
              <a:latin typeface="Arial"/>
              <a:cs typeface="Arial"/>
            </a:rPr>
            <a:t>Normative Ballot</a:t>
          </a:r>
          <a:r>
            <a:rPr lang="en-US" sz="1000" b="0" i="0" u="none" strike="noStrike" baseline="0">
              <a:solidFill>
                <a:srgbClr val="000000"/>
              </a:solidFill>
              <a:latin typeface="Arial"/>
              <a:cs typeface="Arial"/>
            </a:rPr>
            <a:t> </a:t>
          </a:r>
          <a:r>
            <a:rPr lang="en-US" sz="1000" b="0" i="0" baseline="0">
              <a:effectLst/>
              <a:latin typeface="Arial" panose="020B0604020202020204" pitchFamily="34" charset="0"/>
              <a:ea typeface="+mn-ea"/>
              <a:cs typeface="Arial" panose="020B0604020202020204" pitchFamily="34" charset="0"/>
            </a:rPr>
            <a:t>HL7 ER §02.09.01.01</a:t>
          </a:r>
          <a:r>
            <a:rPr lang="en-US" sz="1000" b="0" i="0" u="none" strike="noStrike" baseline="0">
              <a:solidFill>
                <a:srgbClr val="000000"/>
              </a:solidFill>
              <a:latin typeface="Arial"/>
              <a:cs typeface="Arial"/>
            </a:rPr>
            <a:t> states: </a:t>
          </a:r>
        </a:p>
        <a:p>
          <a:endParaRPr lang="en-US" sz="1000" b="0" i="0" u="none" strike="noStrike" baseline="0">
            <a:solidFill>
              <a:srgbClr val="000000"/>
            </a:solidFill>
            <a:latin typeface="Arial"/>
            <a:cs typeface="Arial"/>
          </a:endParaRPr>
        </a:p>
        <a:p>
          <a:r>
            <a:rPr lang="en-US" sz="1000" b="0" i="0" u="none" strike="noStrike" baseline="0">
              <a:solidFill>
                <a:srgbClr val="000000"/>
              </a:solidFill>
              <a:latin typeface="Arial"/>
              <a:cs typeface="Arial"/>
            </a:rPr>
            <a:t>"</a:t>
          </a:r>
          <a:r>
            <a:rPr lang="en-US" sz="1000">
              <a:effectLst/>
              <a:latin typeface="Arial" panose="020B0604020202020204" pitchFamily="34" charset="0"/>
              <a:ea typeface="+mn-ea"/>
              <a:cs typeface="Arial" panose="020B0604020202020204" pitchFamily="34" charset="0"/>
            </a:rPr>
            <a:t>A negative response should be considered not related if it deals with issues or functionality that is beyond the scope of or is, in the considered opinion of the Work Group, clearly not related to the ballot subject matter.  Approval of a motion to declare a negative response not related shall require an affirmative majority vote of the combined affirmative and negative votes cast by the Work Group during reconciliation.  Negative responses declared not related shall be recorded and reported to ANSI as a “negative without comment” and shall not impede progress of the ballot. </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Those items declared not related shall become recommended actions for the development of new or revision of existing HL7 ANS. The submitter of a negative response declared not related shall be advised of the disposition of their response and the reasons therefore.  No further action is required.</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decision of the WG is final and requires no vote on non-Normative Ballot items.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Example scenarios include, but are not limited to;</a:t>
          </a:r>
        </a:p>
        <a:p>
          <a:pPr algn="l" rtl="0">
            <a:defRPr sz="1000"/>
          </a:pPr>
          <a:r>
            <a:rPr lang="en-US" sz="1000" b="0" i="0" u="none" strike="noStrike" baseline="0">
              <a:solidFill>
                <a:srgbClr val="000000"/>
              </a:solidFill>
              <a:latin typeface="Arial"/>
              <a:cs typeface="Arial"/>
            </a:rPr>
            <a:t>- the submitter is commenting on a portion of the ballot material that is not part of the current ballot </a:t>
          </a:r>
        </a:p>
        <a:p>
          <a:pPr algn="l" rtl="0">
            <a:defRPr sz="1000"/>
          </a:pPr>
          <a:r>
            <a:rPr lang="en-US" sz="1000" b="0" i="0" u="none" strike="noStrike" baseline="0">
              <a:solidFill>
                <a:srgbClr val="000000"/>
              </a:solidFill>
              <a:latin typeface="Arial"/>
              <a:cs typeface="Arial"/>
            </a:rPr>
            <a:t>- the submitter's comments may be persuasive but is beyond the scope of the material  in the ballot cycle. </a:t>
          </a:r>
        </a:p>
        <a:p>
          <a:pPr algn="l" rtl="0">
            <a:defRPr sz="1000"/>
          </a:pPr>
          <a:r>
            <a:rPr lang="en-US" sz="1000" b="0" i="0" u="none" strike="noStrike" baseline="0">
              <a:solidFill>
                <a:srgbClr val="000000"/>
              </a:solidFill>
              <a:latin typeface="Arial"/>
              <a:cs typeface="Arial"/>
            </a:rPr>
            <a:t>- the submitter is commenting on something that is not part of the domain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6.  Referred and Tracked.  </a:t>
          </a:r>
          <a:r>
            <a:rPr lang="en-US" sz="1000" b="0" i="0" u="none" strike="noStrike" baseline="0">
              <a:solidFill>
                <a:srgbClr val="000000"/>
              </a:solidFill>
              <a:latin typeface="Arial"/>
              <a:cs typeface="Arial"/>
            </a:rPr>
            <a:t>This should be used in circumstances when a comment was submitted to your WG in error and should have been submitted to another WG.  If you use this disposition you should also select the name of the WG you referred the comment to under the Column "Referred To".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7.  Pending Input from Submitter.  </a:t>
          </a:r>
          <a:r>
            <a:rPr lang="en-US" sz="1000" b="0" i="0" u="none" strike="noStrike" baseline="0">
              <a:solidFill>
                <a:srgbClr val="000000"/>
              </a:solidFill>
              <a:latin typeface="Arial"/>
              <a:cs typeface="Arial"/>
            </a:rPr>
            <a:t>This should be used when the WG has read the comment but didn't quite understand it or needs to get more input from the submitter.  By selecting "Pending Input from Submitter" the WG can track and sort their dispositions more accurately. In no case shall a WG seek further input from a submitter of a negative without comment.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8. Pending Input from other WG.</a:t>
          </a:r>
          <a:r>
            <a:rPr lang="en-US" sz="1000" b="0" i="0" u="none" strike="noStrike" baseline="0">
              <a:solidFill>
                <a:srgbClr val="000000"/>
              </a:solidFill>
              <a:latin typeface="Arial"/>
              <a:cs typeface="Arial"/>
            </a:rPr>
            <a:t>  The WG has determined that they cannot give the comment a disposition without further input or a final decision from another WG.  This should be used for comments that do belong to your WG but  require a decision from another WG, such as ARB or MnM.  Use "Disposition WG" to designate the WG providing additional input.</a:t>
          </a:r>
        </a:p>
        <a:p>
          <a:pPr algn="l" rtl="0">
            <a:defRPr sz="1000"/>
          </a:pPr>
          <a:r>
            <a:rPr lang="en-US" sz="1000" b="0" i="0" u="none" strike="noStrike" baseline="0">
              <a:solidFill>
                <a:srgbClr val="000000"/>
              </a:solidFill>
              <a:latin typeface="Arial"/>
              <a:cs typeface="Arial"/>
            </a:rPr>
            <a:t>  </a:t>
          </a:r>
        </a:p>
        <a:p>
          <a:pPr algn="l" rtl="0">
            <a:defRPr sz="1000"/>
          </a:pPr>
          <a:r>
            <a:rPr lang="en-US" sz="1000" b="1" i="0" u="none" strike="noStrike" baseline="0">
              <a:solidFill>
                <a:srgbClr val="000000"/>
              </a:solidFill>
              <a:latin typeface="Arial"/>
              <a:cs typeface="Arial"/>
            </a:rPr>
            <a:t>Applicable only to Affirmative Ballot Comments</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9. Considered-Acceped for future use.</a:t>
          </a:r>
          <a:r>
            <a:rPr lang="en-US" sz="1000" b="0" i="0" u="none" strike="noStrike" baseline="0">
              <a:solidFill>
                <a:srgbClr val="000000"/>
              </a:solidFill>
              <a:latin typeface="Arial"/>
              <a:cs typeface="Arial"/>
            </a:rPr>
            <a:t>  The WG, or a representative of the WG (editor or task force), has reviewed the affirmative suggestion or comment and has determined that it is not applicable to the ballot material at this point in time.  It will be considered for a future release of the ballot material. This is in keeping with ANSI requirements. The reviewer should comment on the result of the ballot comment consideration.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10. Considered-Question answered.</a:t>
          </a:r>
          <a:r>
            <a:rPr lang="en-US" sz="1000" b="0" i="0" u="none" strike="noStrike" baseline="0">
              <a:solidFill>
                <a:srgbClr val="000000"/>
              </a:solidFill>
              <a:latin typeface="Arial"/>
              <a:cs typeface="Arial"/>
            </a:rPr>
            <a:t>  The WG, or a representative of the WG (editor or task force), has responded to the question affixed to the affirmative line item.  In so doing, the WG has determined that no change will be made to the ballot material at this time. This is in keeping with ANSI requirements.  If appropriate, the topic raised can be recorded for use in a future release of the ballot material.</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11. Considered-No action required. </a:t>
          </a:r>
          <a:r>
            <a:rPr lang="en-US" sz="1000" b="0" i="0" u="none" strike="noStrike" baseline="0">
              <a:solidFill>
                <a:srgbClr val="000000"/>
              </a:solidFill>
              <a:latin typeface="Arial"/>
              <a:cs typeface="Arial"/>
            </a:rPr>
            <a:t>Occasionally people will submit an affirmative comment that does not require an action.  For example, some WG's have received comments of praise for a job well done.  This comment doesn't require any further action on the WG's part, other than to keep up the good work.</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0</xdr:rowOff>
    </xdr:from>
    <xdr:to>
      <xdr:col>24</xdr:col>
      <xdr:colOff>291470</xdr:colOff>
      <xdr:row>13</xdr:row>
      <xdr:rowOff>160020</xdr:rowOff>
    </xdr:to>
    <xdr:sp macro="" textlink="">
      <xdr:nvSpPr>
        <xdr:cNvPr id="6145" name="Text Box 1"/>
        <xdr:cNvSpPr txBox="1">
          <a:spLocks noChangeArrowheads="1"/>
        </xdr:cNvSpPr>
      </xdr:nvSpPr>
      <xdr:spPr bwMode="auto">
        <a:xfrm>
          <a:off x="66675" y="0"/>
          <a:ext cx="11772900" cy="38004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New Roman"/>
              <a:cs typeface="Times New Roman"/>
            </a:rPr>
            <a:t>Note on entering large bodies of text:</a:t>
          </a:r>
        </a:p>
        <a:p>
          <a:pPr algn="l" rtl="0">
            <a:defRPr sz="1000"/>
          </a:pPr>
          <a:r>
            <a:rPr lang="en-US" sz="1200" b="0" i="0" u="none" strike="noStrike" baseline="0">
              <a:solidFill>
                <a:srgbClr val="000000"/>
              </a:solidFill>
              <a:latin typeface="Times New Roman"/>
              <a:cs typeface="Times New Roman"/>
            </a:rPr>
            <a:t>------------------------------------------------------------------</a:t>
          </a:r>
        </a:p>
        <a:p>
          <a:pPr algn="l" rtl="0">
            <a:defRPr sz="1000"/>
          </a:pPr>
          <a:r>
            <a:rPr lang="en-US" sz="1200" b="0" i="0" u="none" strike="noStrike" baseline="0">
              <a:solidFill>
                <a:srgbClr val="000000"/>
              </a:solidFill>
              <a:latin typeface="Times New Roman"/>
              <a:cs typeface="Times New Roman"/>
            </a:rPr>
            <a:t>When entering a large body of text in an Excel spreadsheet cell:</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1)  The cell is pre-set to word wrap</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2)  You can expand the column if you would like to see more of the available data</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3)  There is a limit to the amount of text you can enter into a "comment" text column so keep things brief.  </a:t>
          </a:r>
        </a:p>
        <a:p>
          <a:pPr algn="l" rtl="0">
            <a:defRPr sz="1000"/>
          </a:pPr>
          <a:r>
            <a:rPr lang="en-US" sz="1200" b="0" i="0" u="none" strike="noStrike" baseline="0">
              <a:solidFill>
                <a:srgbClr val="000000"/>
              </a:solidFill>
              <a:latin typeface="Times New Roman"/>
              <a:cs typeface="Times New Roman"/>
            </a:rPr>
            <a:t>      -For verbose text, we recommend a separate word document; reference the file name here and include it (zipped) with your ballot.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4)  To create a paragraph  break in lengthy text, use Alt + Enter on your keyboard.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5) To create "bullets", simply use a dash "-" space for each item you want to</a:t>
          </a:r>
        </a:p>
        <a:p>
          <a:pPr algn="l" rtl="0">
            <a:defRPr sz="1000"/>
          </a:pPr>
          <a:r>
            <a:rPr lang="en-US" sz="1200" b="0" i="0" u="none" strike="noStrike" baseline="0">
              <a:solidFill>
                <a:srgbClr val="000000"/>
              </a:solidFill>
              <a:latin typeface="Times New Roman"/>
              <a:cs typeface="Times New Roman"/>
            </a:rPr>
            <a:t>"bullet" and use two paragraph marks between them (Alt + Enter as described</a:t>
          </a:r>
        </a:p>
        <a:p>
          <a:pPr algn="l" rtl="0">
            <a:defRPr sz="1000"/>
          </a:pPr>
          <a:r>
            <a:rPr lang="en-US" sz="1200" b="0" i="0" u="none" strike="noStrike" baseline="0">
              <a:solidFill>
                <a:srgbClr val="000000"/>
              </a:solidFill>
              <a:latin typeface="Times New Roman"/>
              <a:cs typeface="Times New Roman"/>
            </a:rPr>
            <a:t>above).</a:t>
          </a:r>
        </a:p>
        <a:p>
          <a:pPr algn="l" rtl="0">
            <a:defRPr sz="1000"/>
          </a:pP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25</xdr:col>
      <xdr:colOff>340995</xdr:colOff>
      <xdr:row>189</xdr:row>
      <xdr:rowOff>104775</xdr:rowOff>
    </xdr:to>
    <xdr:sp macro="" textlink="">
      <xdr:nvSpPr>
        <xdr:cNvPr id="4097" name="Text Box 1"/>
        <xdr:cNvSpPr txBox="1">
          <a:spLocks noChangeArrowheads="1"/>
        </xdr:cNvSpPr>
      </xdr:nvSpPr>
      <xdr:spPr bwMode="auto">
        <a:xfrm>
          <a:off x="38100" y="28575"/>
          <a:ext cx="12277725" cy="322230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Note:  This section is a placeholder for Q&amp;A/Helpful Hints for ballot resolution.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Marked ballots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On second and subsequent Normative ballots only the substantive changes that were added since the last ballot are marked as ballot material, with the instructions that ballots returned on unmarked items will be found “not related”.  How do you handle obvious errors that were not marked, for example, the address for an external reference (e.g. DICOM) is incorrect?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You can correct the obvious typographical errors as long as it is not a substantive change, even if it is unmarked.  We recommend a conservative interpretation of “obvious error” as you do not want to make a change that will be questioned or perceived to show favoritism.  If you are unclear if the item is an “obvious error” consult the TSC Chair or ARB.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With the progression of ballots from Review - &gt; Normative the closer you get to the final ballot, the more conservative you should be in adding content.  In the early stages of Review ballot, it may be acceptable to add new content (if endorsed by the WG) as wider audiences will review/critique on a Normative ballot.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Persuasive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Attempt to contact the voter before you declare their comment not persuasive.· In all cases, the voter must be informed of the WG’s action. The preferred outcome is for the voter to withdraw a negative ballot.  It is within a chair’s prerogative, with the cnocurrence of a majority of the WG, to declare an item non-persuasive.  However, it does not make sense to declare a comment not persuasive without attempting to contact the voter to discuss why you are declaring the comment not persuasive.  If you correct a typo or clarify wording, the item may no longer (in effect)  be not persuasive once you have adopted their recommended change; however, the voter should then willingly withdraw their negative as you have accepted their proposed  correction..  In all cases, you must inform the voter of the outcome of WG deliberations.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Related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Used, for example, if the ballot item is out of scope, e.g. on a marked ballot the voter has submitted a comment on an area not subject to vote.· Out of scope items are treated the same as Negative Votes without comment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Non-standard ballot responses are received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ballot spreadsheet allows invalid combination, such as negative typo.</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Revise the ballot spreadsheets to support only the ANSI defined votes, plus “minor” and “major” negative as requested by the WG's for use as a management tool.  Question will be removed.  Suggestion will be retained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Separate Affirmative/Abstain and Negative ballots will be created.  Affirmative ballots will support:  affirmative, affirmative with comment, affirmative with comment – typo, affirmative with comment – suggestion, abstain. Negative ballots will support: negative with reason – major, negative with reason – minor.  Note:  “major” and “minor”, being subjective, mayu need definition.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Substantive changes must be noted in ballot reconciliation</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Who determines whether a ballot goes forward?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Substantive changes in a Normative Ballot will result in a subsequent ballot.  Substantive changes should be identified on the ballot reconciliation form.  (Refer to HL7 ER 02.09.04).  The TSC will determine whether an Informative or DSTU ballot should be submitted for another Review ballot or move to publication.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 Co-chairs and Editors need a working knowledge of “substantive change” as defined in the HL7 ER and extended on the ARB website.·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What Reconciliation Documentation Should Be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a:t>
          </a:r>
          <a:r>
            <a:rPr lang="en-US" sz="1200" b="0" i="0" u="none" strike="noStrike" baseline="0">
              <a:solidFill>
                <a:srgbClr val="000000"/>
              </a:solidFill>
              <a:latin typeface="Times New Roman" panose="02020603050405020304" pitchFamily="18" charset="0"/>
              <a:cs typeface="Times New Roman" panose="02020603050405020304" pitchFamily="18" charset="0"/>
            </a:rPr>
            <a:t> The Ballot Desktop provides all the information necessary to support the ballot process and ensure that the appropriate documentation if retained. As for affirmative comments,  </a:t>
          </a:r>
          <a:r>
            <a:rPr lang="en-US" sz="1200" b="0" i="0" baseline="0">
              <a:effectLst/>
              <a:latin typeface="Times New Roman" panose="02020603050405020304" pitchFamily="18" charset="0"/>
              <a:ea typeface="+mn-ea"/>
              <a:cs typeface="Times New Roman" panose="02020603050405020304" pitchFamily="18" charset="0"/>
            </a:rPr>
            <a:t>ANSI requires that all comments accompanying affirmative ballots be considered as possible future projects or revisions.  You may use the disposition "considered" to mark affirmative comments that have been reviewed.  WG's are encouraged to include in the comment section what they think of the affirmative comment and whether or not they think action should be taken, and by who.</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How do you handle negatives without comment?</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Per ANSI and the HL7 ER, "</a:t>
          </a:r>
          <a:r>
            <a:rPr lang="en-US" sz="1200">
              <a:effectLst/>
              <a:latin typeface="Times New Roman" panose="02020603050405020304" pitchFamily="18" charset="0"/>
              <a:ea typeface="+mn-ea"/>
              <a:cs typeface="Times New Roman" panose="02020603050405020304" pitchFamily="18" charset="0"/>
            </a:rPr>
            <a:t>A negative ballot not accompanied by comments SHALL NOT be considered.  Such ballots will be recorded as a “negative without comment” for the purposes of establishing a quorum and reporting to ANSI. However, these ballots shall not be factored into the numerical requirements for approval. No effort shall be made to solicit comments from the submitter of a negative ballot submitted without 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Appeals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How are appeals handled?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Refer to the HL7 ER 02.13 regards appeals of WG reconciliation of Normative Ballots.  There is no appeal process realated to Review Ballots.</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disposition of the line item as to whether or not a change request has been accepted needs to be retained. ·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:The status of the line item as it pertains to whether or not the respondent has withdrawn the line item is a separate matter and needs to be recorded in the column titled "Withdrawn'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There is divided opinion as to whether or not WGs need to review all line items in a ballot. Should there be a statement on the reconciliation document noting what the WG decided?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While the WG doesn't necessarily need to take a vote on each line item, all comments must be reviewed.  However, a record needs to be kept  of the review and disposition.  There are other ways to review, e.g. send to the WG for review offline, and then discuss in conference call.  The review could be asynchronous, then coordinated in a conference call. The ballot has to get to a level where the WG could vote on the disposition of the comment, particularily on a Normative Ballor.  The WG might utilize a triage process to manage line items.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Action Item: Add a checkoff  for “considered"</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r>
            <a:rPr lang="en-US" sz="1200" b="0" i="0" baseline="0">
              <a:effectLst/>
              <a:latin typeface="Times New Roman" panose="02020603050405020304" pitchFamily="18" charset="0"/>
              <a:ea typeface="+mn-ea"/>
              <a:cs typeface="Times New Roman" panose="02020603050405020304" pitchFamily="18" charset="0"/>
            </a:rPr>
            <a:t>to the ballot spreadsheet</a:t>
          </a:r>
          <a:r>
            <a:rPr lang="en-US" sz="1200" b="0" i="0" u="none" strike="noStrike" baseline="0">
              <a:solidFill>
                <a:srgbClr val="000000"/>
              </a:solidFill>
              <a:latin typeface="Times New Roman"/>
              <a:cs typeface="Times New Roman"/>
            </a:rPr>
            <a:t>; this would not require, but does not prohibit,  documentation of the relative discussion.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Withdrawing Negatives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The Ballot Desktop supports notification of  reconciliation to negative voters and to capture their decision to with draw their negative. The submitter marking the  negative as withdrawn fulfills the requirement to  notify HL7 of their action. If, however, the submitter has verbally expressed the intention to withdraw the negative during the WG meeting, this intent must be documented in the minutes. The Ballot Desktop can be used to e-mail to the negative voter with a note indicating that he/she should withdraw their negative via the Ballot Desktop and that their vote will be considered withdrawn unless they respond otherwise within five (5) days.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Changes applied are not mapped to a specific response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Changes are sometimes applied to the standard that are not mapped directly to a specific ballot response due to editing requirements</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Columns to indicate that comment is a substantive change and to track whether the change has been applied were added.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Tracking duplicate ballot issues is a challenge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Multiple voters submit the same ballot item.</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 column is provided for the WG to assign identifiers to like comments.  The column can then be used to group all like comments for review.  However,  the review and disposition must be recorded for each individual comment.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Divided opinion on what requires a vote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r>
            <a:rPr lang="en-US" sz="1200" b="0" i="0" baseline="0">
              <a:solidFill>
                <a:sysClr val="windowText" lastClr="000000"/>
              </a:solidFill>
              <a:effectLst/>
              <a:latin typeface="Times New Roman" panose="02020603050405020304" pitchFamily="18" charset="0"/>
              <a:ea typeface="+mn-ea"/>
              <a:cs typeface="Times New Roman" panose="02020603050405020304" pitchFamily="18" charset="0"/>
            </a:rPr>
            <a:t>Do all negative line items require inspection/vote of the WG?</a:t>
          </a:r>
          <a:endParaRPr lang="en-US" sz="12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For a Normative Ballot – Yes, but you can group like items· All substantive line items, especially, require the review/vote of the WG. Non-substantive changes may be review/resolved by either the WG, or some subset thereof, or the WG co-chairs.  All disposition actions must be documented.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Ballet Reconciliation Process Suggestion</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It might be useful to map the proposed change to the ARB Substantive Change document. This would involve encoding the ARB document and making allowances for “Guideline Not Found”.</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ARB is updating their Substantive Change document; this process might elicit additional changes.</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Action Item? Would require an additional column on the spreadsheet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are line item dispositions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Line items are not handled consistently</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 A Withdrawn negative is counted as an affirmative (this is preferable to not persuasive.)· A ballot item declared not related shall be considered for inclusion in some version of the standard and reported as a "negative without comment" causing it to not be included in the ballot tally. A ballot comment declared not persuasive remains negative and will be reported as an unresolved negative unless withdrawn.· Every negative needs a response; not every negative needs to be withdrawn. The goal is to get enough negatives resolved and withdrawn in order to get the ballot to pass, while producing a quality standard.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should negative line items in an “Affirmative Ballot” be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Affirmative Ballots are received that contain negative line items.  The current practice is to err on the side of caution and treat the negative line item as a true negative (i.e. negative ballot).</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It is not just a current practice; by ANSI and HL7 rules any negative line item renders the total ballot response Negative.  The Ballot Submitter Instructions inculude this statement.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Difference Between Withdrawn and Retract</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p>
        <a:p>
          <a:pPr algn="l" rtl="0">
            <a:defRPr sz="1000"/>
          </a:pPr>
          <a:r>
            <a:rPr lang="en-US" sz="1200" b="0" i="0" u="sng" strike="noStrike" baseline="0">
              <a:solidFill>
                <a:sysClr val="windowText" lastClr="000000"/>
              </a:solidFill>
              <a:latin typeface="Times New Roman"/>
              <a:cs typeface="Times New Roman"/>
            </a:rPr>
            <a:t>Respnose</a:t>
          </a:r>
          <a:r>
            <a:rPr lang="en-US" sz="1200" b="0" i="0" u="none" strike="noStrike" baseline="0">
              <a:solidFill>
                <a:sysClr val="windowText" lastClr="000000"/>
              </a:solidFill>
              <a:latin typeface="Times New Roman"/>
              <a:cs typeface="Times New Roman"/>
            </a:rPr>
            <a:t>: A negative line item withdrawn by the submitter becomes an affirmative with the caveat that, if the comment is substantive, there will be subsequent ballot of the same material. If the submitter decides to retract their negative comment with the understanding that it will be considered for a future project or update to the standard, then it is, in essence, removed from the ballot without furhter consideration and does not figure in the ballot tally.</a:t>
          </a:r>
          <a:r>
            <a:rPr lang="en-US" sz="1200" b="0" i="0" u="none" strike="noStrike" baseline="0">
              <a:solidFill>
                <a:srgbClr val="FF0000"/>
              </a:solidFill>
              <a:latin typeface="Times New Roman"/>
              <a:cs typeface="Times New Roman"/>
            </a:rPr>
            <a: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1" i="1" baseline="0">
              <a:effectLst/>
              <a:latin typeface="Times New Roman" panose="02020603050405020304" pitchFamily="18" charset="0"/>
              <a:ea typeface="+mn-ea"/>
              <a:cs typeface="Times New Roman" panose="02020603050405020304" pitchFamily="18" charset="0"/>
            </a:rPr>
            <a:t>The following sections contain known outstanding issues.  These have not been resolved because they require a 'ruling' on interpretations of the HL7 ER or GOM as well as possibly updating those documents.  If you are ever in doubt on how to proceed on an item, take a proposal for a method of action, then take a vote on that proposal of action and record it in the spreadsheet and in the WG minutes. </a:t>
          </a:r>
          <a:r>
            <a:rPr lang="en-US" sz="1000" b="1" i="1" baseline="0">
              <a:effectLst/>
              <a:latin typeface="+mn-lt"/>
              <a:ea typeface="+mn-ea"/>
              <a:cs typeface="+mn-cs"/>
            </a:rPr>
            <a:t> </a:t>
          </a:r>
          <a:endParaRPr lang="en-US" sz="1200">
            <a:effectLst/>
          </a:endParaRPr>
        </a:p>
        <a:p>
          <a:pPr algn="l" rtl="0">
            <a:defRPr sz="1000"/>
          </a:pPr>
          <a:endParaRPr lang="en-US" sz="1200" b="0" i="0" u="none" strike="noStrike" baseline="0">
            <a:solidFill>
              <a:srgbClr val="000000"/>
            </a:solidFill>
            <a:latin typeface="Times New Roman"/>
            <a:cs typeface="Times New Roman"/>
          </a:endParaRPr>
        </a:p>
        <a:p>
          <a:pPr rtl="0"/>
          <a:r>
            <a:rPr lang="en-US" sz="1200" b="1" i="0" baseline="0">
              <a:solidFill>
                <a:srgbClr val="FF0000"/>
              </a:solidFill>
              <a:effectLst/>
              <a:latin typeface="Times New Roman" panose="02020603050405020304" pitchFamily="18" charset="0"/>
              <a:ea typeface="+mn-ea"/>
              <a:cs typeface="Times New Roman" panose="02020603050405020304" pitchFamily="18" charset="0"/>
            </a:rPr>
            <a:t>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Issue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There is divided opinion as to the boundaries of "editorial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Response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Comment</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algn="l" rtl="0">
            <a:defRPr sz="1000"/>
          </a:pPr>
          <a:endParaRPr lang="en-US" sz="1200" b="0" i="0" u="none" strike="noStrike" baseline="0">
            <a:solidFill>
              <a:srgbClr val="FF0000"/>
            </a:solidFill>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3_DAM_HCONCERN_R1_I3_2015SEP_david_tao_201509251504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3_DAM_HCONCERN_R1_I3_2015SEP_emma_jones_2015092814305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3_DAM_HCONCERN_R1_I3_2015SEP_ioana_singureanu_2015092811055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V3_DAM_HCONCERN_R1_I3_2015SEP_Lisa_Nelson_201509281834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V3_DAM_HCONCERN_R1_I3_2015SEP_mitra_rocca_2015091715095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V3_DAM_HCONCERN_R1_I3_2015SEP_Thomson_Kuhn_2015090716184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David Tao</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Emma Jones</v>
          </cell>
        </row>
        <row r="6">
          <cell r="F6" t="str">
            <v>Allscripts</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Ioana Singureanu</v>
          </cell>
        </row>
      </sheetData>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Lisa Nelson</v>
          </cell>
        </row>
        <row r="6">
          <cell r="F6" t="str">
            <v>Life Over Time Solutions</v>
          </cell>
        </row>
      </sheetData>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Mitra Rocca</v>
          </cell>
        </row>
        <row r="6">
          <cell r="F6" t="str">
            <v>FDA</v>
          </cell>
        </row>
      </sheetData>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Thomson Kuhn</v>
          </cell>
        </row>
        <row r="6">
          <cell r="F6" t="str">
            <v>ACP</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ay@lyle.net"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arah.gaunt@lantanagroup.com" TargetMode="External"/><Relationship Id="rId3" Type="http://schemas.openxmlformats.org/officeDocument/2006/relationships/hyperlink" Target="mailto:sarah.gaunt@lantanagroup.com" TargetMode="External"/><Relationship Id="rId7" Type="http://schemas.openxmlformats.org/officeDocument/2006/relationships/hyperlink" Target="mailto:sarah.gaunt@lantanagroup.com" TargetMode="External"/><Relationship Id="rId2" Type="http://schemas.openxmlformats.org/officeDocument/2006/relationships/hyperlink" Target="mailto:sarah.gaunt@lantanagroup.com" TargetMode="External"/><Relationship Id="rId1" Type="http://schemas.openxmlformats.org/officeDocument/2006/relationships/hyperlink" Target="mailto:sarah.gaunt@lantanagroup.com" TargetMode="External"/><Relationship Id="rId6" Type="http://schemas.openxmlformats.org/officeDocument/2006/relationships/hyperlink" Target="mailto:sarah.gaunt@lantanagroup.com" TargetMode="External"/><Relationship Id="rId5" Type="http://schemas.openxmlformats.org/officeDocument/2006/relationships/hyperlink" Target="mailto:sarah.gaunt@lantanagroup.com" TargetMode="External"/><Relationship Id="rId10" Type="http://schemas.openxmlformats.org/officeDocument/2006/relationships/printerSettings" Target="../printerSettings/printerSettings2.bin"/><Relationship Id="rId4" Type="http://schemas.openxmlformats.org/officeDocument/2006/relationships/hyperlink" Target="mailto:sarah.gaunt@lantanagroup.com" TargetMode="External"/><Relationship Id="rId9" Type="http://schemas.openxmlformats.org/officeDocument/2006/relationships/hyperlink" Target="mailto:sarah.gaunt@lantanagroup.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dimension ref="A1:CU25"/>
  <sheetViews>
    <sheetView zoomScale="75" workbookViewId="0">
      <selection activeCell="F9" sqref="F9:J9"/>
    </sheetView>
  </sheetViews>
  <sheetFormatPr defaultColWidth="9.109375" defaultRowHeight="13.2"/>
  <cols>
    <col min="1" max="1" width="5.33203125" customWidth="1"/>
    <col min="2" max="2" width="7.5546875" customWidth="1"/>
    <col min="3" max="3" width="10.5546875" customWidth="1"/>
    <col min="4" max="4" width="17.44140625" customWidth="1"/>
    <col min="5" max="5" width="1.88671875" style="13" customWidth="1"/>
    <col min="6" max="6" width="53.6640625" customWidth="1"/>
    <col min="7" max="7" width="16.33203125" customWidth="1"/>
    <col min="8" max="8" width="6" customWidth="1"/>
    <col min="9" max="9" width="9.5546875" customWidth="1"/>
    <col min="10" max="10" width="12.88671875" customWidth="1"/>
    <col min="11" max="11" width="43.5546875" customWidth="1"/>
    <col min="12" max="12" width="27.44140625" customWidth="1"/>
    <col min="13" max="15" width="12.88671875" customWidth="1"/>
    <col min="16" max="16" width="13.6640625" customWidth="1"/>
    <col min="17" max="17" width="33.44140625" customWidth="1"/>
    <col min="18" max="18" width="13.88671875" customWidth="1"/>
    <col min="19" max="19" width="24.5546875" customWidth="1"/>
    <col min="20" max="22" width="6.33203125" customWidth="1"/>
    <col min="23" max="24" width="10" customWidth="1"/>
    <col min="25" max="25" width="38.44140625" style="3" customWidth="1"/>
    <col min="26" max="27" width="9.109375" style="3"/>
    <col min="28" max="96" width="6.33203125" style="3" customWidth="1"/>
    <col min="97" max="16384" width="9.109375" style="3"/>
  </cols>
  <sheetData>
    <row r="1" spans="1:99" ht="45.75" customHeight="1" thickTop="1">
      <c r="A1" s="165" t="s">
        <v>137</v>
      </c>
      <c r="B1" s="166"/>
      <c r="C1" s="166"/>
      <c r="D1" s="167"/>
      <c r="E1" s="120"/>
      <c r="F1" s="168" t="s">
        <v>314</v>
      </c>
      <c r="G1" s="169"/>
      <c r="H1" s="169"/>
      <c r="I1" s="169"/>
      <c r="J1" s="170"/>
      <c r="K1" s="15"/>
      <c r="M1" s="2"/>
      <c r="N1" s="2"/>
      <c r="O1" s="2"/>
      <c r="P1" s="2"/>
    </row>
    <row r="2" spans="1:99">
      <c r="A2" s="165" t="s">
        <v>246</v>
      </c>
      <c r="B2" s="166"/>
      <c r="C2" s="166"/>
      <c r="D2" s="167"/>
      <c r="E2" s="120"/>
      <c r="F2" s="139" t="s">
        <v>313</v>
      </c>
      <c r="G2" s="137"/>
      <c r="H2" s="137"/>
      <c r="I2" s="137"/>
      <c r="J2" s="138"/>
      <c r="K2" s="15"/>
      <c r="M2" s="2"/>
      <c r="N2" s="2"/>
      <c r="O2" s="2"/>
      <c r="P2" s="2"/>
    </row>
    <row r="3" spans="1:99" ht="18.75" customHeight="1">
      <c r="A3" s="184" t="s">
        <v>174</v>
      </c>
      <c r="B3" s="185"/>
      <c r="C3" s="185"/>
      <c r="D3" s="186"/>
      <c r="E3" s="121"/>
      <c r="F3" s="174" t="s">
        <v>315</v>
      </c>
      <c r="G3" s="172"/>
      <c r="H3" s="172"/>
      <c r="I3" s="172"/>
      <c r="J3" s="173"/>
      <c r="K3" s="1"/>
      <c r="M3" s="2"/>
      <c r="N3" s="2"/>
      <c r="O3" s="2"/>
      <c r="P3" s="2"/>
    </row>
    <row r="4" spans="1:99" ht="18.75" customHeight="1">
      <c r="A4" s="184" t="s">
        <v>175</v>
      </c>
      <c r="B4" s="187"/>
      <c r="C4" s="187"/>
      <c r="D4" s="188"/>
      <c r="E4" s="122"/>
      <c r="F4" s="189" t="s">
        <v>316</v>
      </c>
      <c r="G4" s="172"/>
      <c r="H4" s="172"/>
      <c r="I4" s="172"/>
      <c r="J4" s="173"/>
      <c r="K4" s="1"/>
      <c r="M4" s="2"/>
      <c r="N4" s="2"/>
      <c r="O4" s="2"/>
      <c r="P4" s="2"/>
    </row>
    <row r="5" spans="1:99" ht="18.75" customHeight="1">
      <c r="A5" s="178" t="s">
        <v>176</v>
      </c>
      <c r="B5" s="179"/>
      <c r="C5" s="179"/>
      <c r="D5" s="180"/>
      <c r="E5" s="123"/>
      <c r="F5" s="171"/>
      <c r="G5" s="172"/>
      <c r="H5" s="172"/>
      <c r="I5" s="172"/>
      <c r="J5" s="173"/>
      <c r="K5" s="1"/>
      <c r="M5" s="2"/>
      <c r="N5" s="2"/>
      <c r="O5" s="2"/>
      <c r="P5" s="2"/>
    </row>
    <row r="6" spans="1:99" ht="29.25" customHeight="1">
      <c r="A6" s="181" t="s">
        <v>173</v>
      </c>
      <c r="B6" s="182"/>
      <c r="C6" s="182"/>
      <c r="D6" s="183"/>
      <c r="E6" s="124"/>
      <c r="F6" s="174" t="s">
        <v>317</v>
      </c>
      <c r="G6" s="172"/>
      <c r="H6" s="172"/>
      <c r="I6" s="172"/>
      <c r="J6" s="173"/>
      <c r="K6" s="1"/>
      <c r="M6" s="2"/>
      <c r="N6" s="2"/>
      <c r="O6" s="2"/>
      <c r="P6" s="2"/>
    </row>
    <row r="7" spans="1:99" ht="15.75" customHeight="1">
      <c r="A7" s="165" t="s">
        <v>138</v>
      </c>
      <c r="B7" s="166"/>
      <c r="C7" s="166"/>
      <c r="D7" s="167"/>
      <c r="E7" s="125"/>
      <c r="F7" s="175">
        <v>42275</v>
      </c>
      <c r="G7" s="176"/>
      <c r="H7" s="176"/>
      <c r="I7" s="176"/>
      <c r="J7" s="177"/>
      <c r="K7" s="15"/>
      <c r="M7" s="6"/>
      <c r="N7" s="6"/>
      <c r="O7" s="6"/>
      <c r="P7" s="6"/>
      <c r="CT7" s="20"/>
      <c r="CU7" s="20"/>
    </row>
    <row r="8" spans="1:99" ht="17.25" customHeight="1">
      <c r="A8" s="195" t="s">
        <v>101</v>
      </c>
      <c r="B8" s="196"/>
      <c r="C8" s="196"/>
      <c r="D8" s="197"/>
      <c r="E8" s="126"/>
      <c r="F8" s="198"/>
      <c r="G8" s="199"/>
      <c r="H8" s="199"/>
      <c r="I8" s="199"/>
      <c r="J8" s="200"/>
      <c r="K8" s="1"/>
      <c r="M8" s="1"/>
      <c r="N8" s="1"/>
      <c r="O8" s="1"/>
      <c r="P8" s="1"/>
    </row>
    <row r="9" spans="1:99" ht="62.25" customHeight="1">
      <c r="A9" s="165" t="s">
        <v>139</v>
      </c>
      <c r="B9" s="166"/>
      <c r="C9" s="166"/>
      <c r="D9" s="167"/>
      <c r="E9" s="125"/>
      <c r="F9" s="171" t="s">
        <v>179</v>
      </c>
      <c r="G9" s="172"/>
      <c r="H9" s="172"/>
      <c r="I9" s="172"/>
      <c r="J9" s="173"/>
      <c r="K9" s="107"/>
      <c r="M9" s="7"/>
      <c r="N9" s="7"/>
      <c r="O9" s="7"/>
      <c r="P9" s="7"/>
    </row>
    <row r="10" spans="1:99" ht="66.75" customHeight="1">
      <c r="A10" s="194" t="str">
        <f>IF(Ov=Setup!C9,Disclaimer2,IF(Ov=Setup!B9,Disclaimer,IF(Ov=Setup!D9,,)))</f>
        <v>Please be sure that your overall negative vote has supporting negative comments with explanations on the Ballot worksheet</v>
      </c>
      <c r="B10" s="194"/>
      <c r="C10" s="194"/>
      <c r="D10" s="194"/>
      <c r="E10" s="194"/>
      <c r="F10" s="194"/>
      <c r="G10" s="194"/>
      <c r="H10" s="194"/>
      <c r="I10" s="194"/>
      <c r="J10" s="194"/>
    </row>
    <row r="11" spans="1:99" ht="30.75" customHeight="1">
      <c r="F11" s="105" t="s">
        <v>226</v>
      </c>
      <c r="G11" s="106" t="s">
        <v>97</v>
      </c>
    </row>
    <row r="13" spans="1:99">
      <c r="J13" s="104"/>
    </row>
    <row r="17" spans="6:7">
      <c r="F17" s="119"/>
    </row>
    <row r="21" spans="6:7" ht="22.8">
      <c r="F21" s="132"/>
    </row>
    <row r="23" spans="6:7" ht="114.75" customHeight="1">
      <c r="F23" s="190"/>
      <c r="G23" s="191"/>
    </row>
    <row r="24" spans="6:7" ht="409.5" customHeight="1">
      <c r="F24" s="192"/>
      <c r="G24" s="193"/>
    </row>
    <row r="25" spans="6:7">
      <c r="F25" s="13"/>
      <c r="G25" s="13"/>
    </row>
  </sheetData>
  <mergeCells count="20">
    <mergeCell ref="F23:G23"/>
    <mergeCell ref="F24:G24"/>
    <mergeCell ref="A10:J10"/>
    <mergeCell ref="A8:D8"/>
    <mergeCell ref="A9:D9"/>
    <mergeCell ref="F9:J9"/>
    <mergeCell ref="F8:J8"/>
    <mergeCell ref="A2:D2"/>
    <mergeCell ref="F1:J1"/>
    <mergeCell ref="F5:J5"/>
    <mergeCell ref="F6:J6"/>
    <mergeCell ref="F7:J7"/>
    <mergeCell ref="A1:D1"/>
    <mergeCell ref="A5:D5"/>
    <mergeCell ref="A6:D6"/>
    <mergeCell ref="A3:D3"/>
    <mergeCell ref="A4:D4"/>
    <mergeCell ref="A7:D7"/>
    <mergeCell ref="F3:J3"/>
    <mergeCell ref="F4:J4"/>
  </mergeCells>
  <phoneticPr fontId="0" type="noConversion"/>
  <dataValidations xWindow="573" yWindow="311" count="2">
    <dataValidation allowBlank="1" showInputMessage="1" showErrorMessage="1" promptTitle="Organization You Represent" prompt="Please put the name of the HL7 member organization you represent if it is different from the name of the organization you are employed by.  " sqref="F6"/>
    <dataValidation type="list" allowBlank="1" showInputMessage="1" showErrorMessage="1" sqref="F9:J9">
      <formula1>"Affirmative,Negative,Abstain"</formula1>
    </dataValidation>
  </dataValidations>
  <hyperlinks>
    <hyperlink ref="G11" location="Instructions!A1" display="Instructions"/>
    <hyperlink ref="F11" location="Ballot!A1" display="Enter Comments"/>
    <hyperlink ref="F4" r:id="rId1"/>
  </hyperlinks>
  <pageMargins left="0.75" right="0.75" top="1" bottom="1" header="0.5" footer="0.5"/>
  <pageSetup scale="80" orientation="landscape" verticalDpi="300" r:id="rId2"/>
  <headerFooter alignWithMargins="0">
    <oddHeader>&amp;C&amp;"Arial,Bold"&amp;14V3 Ballot Submission/Resolution Form</oddHeader>
    <oddFooter>&amp;L&amp;F [&amp;A]&amp;C&amp;P&amp;RMarch 2003</oddFooter>
  </headerFooter>
</worksheet>
</file>

<file path=xl/worksheets/sheet2.xml><?xml version="1.0" encoding="utf-8"?>
<worksheet xmlns="http://schemas.openxmlformats.org/spreadsheetml/2006/main" xmlns:r="http://schemas.openxmlformats.org/officeDocument/2006/relationships">
  <sheetPr codeName="Sheet2" filterMode="1"/>
  <dimension ref="A1:AK148"/>
  <sheetViews>
    <sheetView tabSelected="1" topLeftCell="C1" zoomScale="90" zoomScaleNormal="90" workbookViewId="0">
      <pane ySplit="2" topLeftCell="A132" activePane="bottomLeft" state="frozen"/>
      <selection pane="bottomLeft" activeCell="K133" sqref="K133"/>
    </sheetView>
  </sheetViews>
  <sheetFormatPr defaultColWidth="9.109375" defaultRowHeight="13.2"/>
  <cols>
    <col min="1" max="1" width="9.33203125" style="3" customWidth="1"/>
    <col min="2" max="2" width="13.33203125" customWidth="1"/>
    <col min="3" max="3" width="11.6640625" bestFit="1" customWidth="1"/>
    <col min="4" max="4" width="10.5546875" customWidth="1"/>
    <col min="5" max="5" width="9.109375" style="146"/>
    <col min="6" max="6" width="7.5546875" hidden="1" customWidth="1"/>
    <col min="7" max="7" width="7" customWidth="1"/>
    <col min="8" max="8" width="6.88671875" customWidth="1"/>
    <col min="9" max="9" width="51.44140625" customWidth="1"/>
    <col min="10" max="10" width="31.33203125" customWidth="1"/>
    <col min="11" max="11" width="76.109375" customWidth="1"/>
    <col min="12" max="12" width="12.44140625" bestFit="1" customWidth="1"/>
    <col min="13" max="13" width="11.44140625" customWidth="1"/>
    <col min="14" max="14" width="26" customWidth="1"/>
    <col min="15" max="15" width="12.88671875" customWidth="1"/>
    <col min="16" max="17" width="13.6640625" customWidth="1"/>
    <col min="18" max="18" width="21" customWidth="1"/>
    <col min="19" max="19" width="24.5546875" customWidth="1"/>
    <col min="20" max="20" width="4" bestFit="1" customWidth="1"/>
    <col min="21" max="22" width="6.33203125" bestFit="1" customWidth="1"/>
    <col min="23" max="23" width="10" customWidth="1"/>
    <col min="24" max="24" width="14.44140625" style="53" customWidth="1"/>
    <col min="25" max="25" width="14.5546875" style="72" customWidth="1"/>
    <col min="26" max="26" width="14.5546875" style="75" customWidth="1"/>
    <col min="27" max="28" width="15.44140625" style="73" customWidth="1"/>
    <col min="29" max="29" width="11" customWidth="1"/>
    <col min="30" max="30" width="12.33203125" style="112" customWidth="1"/>
    <col min="31" max="31" width="15.6640625" style="3" customWidth="1"/>
    <col min="32" max="32" width="27.88671875" style="3" customWidth="1"/>
    <col min="33" max="98" width="6.33203125" style="3" customWidth="1"/>
    <col min="99" max="16384" width="9.109375" style="3"/>
  </cols>
  <sheetData>
    <row r="1" spans="1:37" ht="16.8" thickTop="1" thickBot="1">
      <c r="A1" s="23"/>
      <c r="B1" s="201" t="s">
        <v>228</v>
      </c>
      <c r="C1" s="202"/>
      <c r="D1" s="202"/>
      <c r="E1" s="202"/>
      <c r="F1" s="202"/>
      <c r="G1" s="202"/>
      <c r="H1" s="202"/>
      <c r="I1" s="202"/>
      <c r="J1" s="202"/>
      <c r="K1" s="202"/>
      <c r="L1" s="201"/>
      <c r="M1" s="202"/>
      <c r="N1" s="201" t="s">
        <v>163</v>
      </c>
      <c r="O1" s="202"/>
      <c r="P1" s="202"/>
      <c r="Q1" s="202"/>
      <c r="R1" s="202"/>
      <c r="S1" s="202"/>
      <c r="T1" s="202"/>
      <c r="U1" s="202"/>
      <c r="V1" s="202"/>
      <c r="W1" s="202"/>
      <c r="X1" s="206"/>
      <c r="Y1" s="203" t="s">
        <v>81</v>
      </c>
      <c r="Z1" s="204"/>
      <c r="AA1" s="204"/>
      <c r="AB1" s="204"/>
      <c r="AC1" s="204"/>
      <c r="AD1" s="204"/>
      <c r="AE1" s="204"/>
      <c r="AF1" s="205"/>
    </row>
    <row r="2" spans="1:37" s="36" customFormat="1" ht="59.25" customHeight="1" thickTop="1">
      <c r="A2" s="76" t="s">
        <v>141</v>
      </c>
      <c r="B2" s="18" t="s">
        <v>70</v>
      </c>
      <c r="C2" s="134" t="s">
        <v>85</v>
      </c>
      <c r="D2" s="133" t="s">
        <v>245</v>
      </c>
      <c r="E2" s="142" t="s">
        <v>109</v>
      </c>
      <c r="F2" s="18" t="s">
        <v>125</v>
      </c>
      <c r="G2" s="18" t="s">
        <v>136</v>
      </c>
      <c r="H2" s="18" t="s">
        <v>160</v>
      </c>
      <c r="I2" s="18" t="s">
        <v>110</v>
      </c>
      <c r="J2" s="18" t="s">
        <v>111</v>
      </c>
      <c r="K2" s="18" t="s">
        <v>112</v>
      </c>
      <c r="L2" s="153" t="s">
        <v>84</v>
      </c>
      <c r="M2" s="54" t="s">
        <v>74</v>
      </c>
      <c r="N2" s="54" t="s">
        <v>113</v>
      </c>
      <c r="O2" s="54" t="s">
        <v>177</v>
      </c>
      <c r="P2" s="54" t="s">
        <v>65</v>
      </c>
      <c r="Q2" s="54" t="s">
        <v>249</v>
      </c>
      <c r="R2" s="54" t="s">
        <v>114</v>
      </c>
      <c r="S2" s="55" t="s">
        <v>164</v>
      </c>
      <c r="T2" s="56" t="s">
        <v>167</v>
      </c>
      <c r="U2" s="56" t="s">
        <v>168</v>
      </c>
      <c r="V2" s="56" t="s">
        <v>169</v>
      </c>
      <c r="W2" s="55" t="s">
        <v>181</v>
      </c>
      <c r="X2" s="51" t="s">
        <v>178</v>
      </c>
      <c r="Y2" s="67" t="s">
        <v>182</v>
      </c>
      <c r="Z2" s="67" t="s">
        <v>225</v>
      </c>
      <c r="AA2" s="129" t="s">
        <v>190</v>
      </c>
      <c r="AB2" s="129" t="s">
        <v>82</v>
      </c>
      <c r="AC2" s="130" t="s">
        <v>224</v>
      </c>
      <c r="AD2" s="131" t="s">
        <v>79</v>
      </c>
      <c r="AE2" s="131" t="s">
        <v>80</v>
      </c>
      <c r="AF2" s="131" t="s">
        <v>227</v>
      </c>
    </row>
    <row r="3" spans="1:37" s="4" customFormat="1">
      <c r="A3" s="49"/>
      <c r="B3" s="46"/>
      <c r="C3" s="46"/>
      <c r="D3" s="46"/>
      <c r="E3" s="143"/>
      <c r="F3" s="46"/>
      <c r="G3" s="46"/>
      <c r="H3" s="46"/>
      <c r="I3" s="46"/>
      <c r="J3" s="46"/>
      <c r="K3" s="46"/>
      <c r="L3" s="154"/>
      <c r="M3" s="46"/>
      <c r="N3" s="46"/>
      <c r="O3" s="46"/>
      <c r="P3" s="46"/>
      <c r="Q3" s="46"/>
      <c r="R3" s="46"/>
      <c r="S3" s="47"/>
      <c r="T3" s="48"/>
      <c r="U3" s="48"/>
      <c r="V3" s="48"/>
      <c r="W3" s="47"/>
      <c r="X3" s="47"/>
      <c r="Y3" s="68"/>
      <c r="Z3" s="74"/>
      <c r="AA3" s="69"/>
      <c r="AB3" s="69"/>
      <c r="AC3" s="45"/>
      <c r="AD3" s="69"/>
      <c r="AE3" s="69"/>
      <c r="AF3" s="69"/>
    </row>
    <row r="4" spans="1:37" ht="12.75" hidden="1" customHeight="1">
      <c r="A4" s="164">
        <v>1</v>
      </c>
      <c r="B4" s="29" t="s">
        <v>148</v>
      </c>
      <c r="C4" s="29"/>
      <c r="D4" s="29"/>
      <c r="E4" s="144">
        <v>2</v>
      </c>
      <c r="F4" s="30"/>
      <c r="G4" s="30"/>
      <c r="H4" s="31" t="s">
        <v>320</v>
      </c>
      <c r="I4" s="28" t="s">
        <v>318</v>
      </c>
      <c r="J4" s="28" t="s">
        <v>319</v>
      </c>
      <c r="K4" s="28"/>
      <c r="L4" s="155"/>
      <c r="M4" s="25"/>
      <c r="N4" s="24"/>
      <c r="O4" s="24"/>
      <c r="P4" s="24"/>
      <c r="Q4" s="24"/>
      <c r="R4" s="25"/>
      <c r="S4" s="24"/>
      <c r="T4" s="34"/>
      <c r="U4" s="34"/>
      <c r="V4" s="34"/>
      <c r="W4" s="24"/>
      <c r="X4" s="24"/>
      <c r="Y4" s="108" t="str">
        <f>Submitter!$F$3</f>
        <v>Jay Lyle</v>
      </c>
      <c r="Z4" s="109" t="str">
        <f>Submitter!$F$6</f>
        <v>Ockham</v>
      </c>
      <c r="AA4" s="110"/>
      <c r="AB4" s="110"/>
      <c r="AC4" s="32"/>
      <c r="AD4" s="127"/>
      <c r="AE4" s="127"/>
      <c r="AF4" s="116"/>
      <c r="AK4" s="4"/>
    </row>
    <row r="5" spans="1:37" hidden="1">
      <c r="A5" s="164">
        <v>2</v>
      </c>
      <c r="B5" s="29"/>
      <c r="C5" s="29"/>
      <c r="D5" s="29"/>
      <c r="E5" s="144">
        <v>2</v>
      </c>
      <c r="F5" s="30"/>
      <c r="G5" s="30"/>
      <c r="H5" s="31" t="s">
        <v>323</v>
      </c>
      <c r="I5" s="28" t="s">
        <v>321</v>
      </c>
      <c r="J5" s="28" t="s">
        <v>322</v>
      </c>
      <c r="K5" s="28"/>
      <c r="L5" s="155"/>
      <c r="M5" s="25"/>
      <c r="N5" s="24"/>
      <c r="O5" s="24"/>
      <c r="P5" s="24"/>
      <c r="Q5" s="24"/>
      <c r="R5" s="25"/>
      <c r="S5" s="24"/>
      <c r="T5" s="34"/>
      <c r="U5" s="34"/>
      <c r="V5" s="34"/>
      <c r="W5" s="24"/>
      <c r="X5" s="24"/>
      <c r="Y5" s="108" t="str">
        <f>Submitter!$F$3</f>
        <v>Jay Lyle</v>
      </c>
      <c r="Z5" s="109" t="str">
        <f>Submitter!$F$6</f>
        <v>Ockham</v>
      </c>
      <c r="AA5" s="110"/>
      <c r="AB5" s="110"/>
      <c r="AC5" s="32"/>
      <c r="AD5" s="127"/>
      <c r="AE5" s="127"/>
      <c r="AF5" s="116"/>
      <c r="AK5" s="4"/>
    </row>
    <row r="6" spans="1:37" hidden="1">
      <c r="A6" s="164">
        <v>3</v>
      </c>
      <c r="B6" s="29"/>
      <c r="C6" s="29"/>
      <c r="D6" s="29"/>
      <c r="E6" s="144">
        <v>2</v>
      </c>
      <c r="F6" s="30"/>
      <c r="G6" s="30"/>
      <c r="H6" s="31" t="s">
        <v>326</v>
      </c>
      <c r="I6" s="28" t="s">
        <v>324</v>
      </c>
      <c r="J6" s="28"/>
      <c r="K6" s="28" t="s">
        <v>325</v>
      </c>
      <c r="L6" s="155"/>
      <c r="M6" s="25"/>
      <c r="N6" s="24"/>
      <c r="O6" s="24"/>
      <c r="P6" s="24"/>
      <c r="Q6" s="24"/>
      <c r="R6" s="25"/>
      <c r="S6" s="24"/>
      <c r="T6" s="34"/>
      <c r="U6" s="34"/>
      <c r="V6" s="34"/>
      <c r="W6" s="24"/>
      <c r="X6" s="24"/>
      <c r="Y6" s="108" t="str">
        <f>Submitter!$F$3</f>
        <v>Jay Lyle</v>
      </c>
      <c r="Z6" s="109" t="str">
        <f>Submitter!$F$6</f>
        <v>Ockham</v>
      </c>
      <c r="AA6" s="110"/>
      <c r="AB6" s="110"/>
      <c r="AC6" s="32"/>
      <c r="AD6" s="127"/>
      <c r="AE6" s="127"/>
      <c r="AF6" s="116"/>
      <c r="AK6" s="4"/>
    </row>
    <row r="7" spans="1:37" s="5" customFormat="1" ht="66" hidden="1">
      <c r="A7" s="164">
        <v>4</v>
      </c>
      <c r="B7" s="29"/>
      <c r="C7" s="29"/>
      <c r="D7" s="29"/>
      <c r="E7" s="144">
        <v>2</v>
      </c>
      <c r="F7" s="30"/>
      <c r="G7" s="30"/>
      <c r="H7" s="31" t="s">
        <v>323</v>
      </c>
      <c r="I7" s="28" t="s">
        <v>327</v>
      </c>
      <c r="J7" s="28" t="s">
        <v>328</v>
      </c>
      <c r="K7" s="28"/>
      <c r="L7" s="155"/>
      <c r="M7" s="25"/>
      <c r="N7" s="24"/>
      <c r="O7" s="24"/>
      <c r="P7" s="24"/>
      <c r="Q7" s="24"/>
      <c r="R7" s="25"/>
      <c r="S7" s="24"/>
      <c r="T7" s="34"/>
      <c r="U7" s="34"/>
      <c r="V7" s="34"/>
      <c r="W7" s="24"/>
      <c r="X7" s="24"/>
      <c r="Y7" s="108" t="str">
        <f>Submitter!$F$3</f>
        <v>Jay Lyle</v>
      </c>
      <c r="Z7" s="109" t="str">
        <f>Submitter!$F$6</f>
        <v>Ockham</v>
      </c>
      <c r="AA7" s="110"/>
      <c r="AB7" s="110"/>
      <c r="AC7" s="32"/>
      <c r="AD7" s="127"/>
      <c r="AE7" s="127"/>
      <c r="AF7" s="117"/>
      <c r="AK7" s="4"/>
    </row>
    <row r="8" spans="1:37" s="5" customFormat="1" ht="316.8" hidden="1">
      <c r="A8" s="164">
        <v>5</v>
      </c>
      <c r="B8" s="29"/>
      <c r="C8" s="29"/>
      <c r="D8" s="29"/>
      <c r="E8" s="144">
        <v>2</v>
      </c>
      <c r="F8" s="30"/>
      <c r="G8" s="30"/>
      <c r="H8" s="31" t="s">
        <v>369</v>
      </c>
      <c r="I8" s="28" t="s">
        <v>329</v>
      </c>
      <c r="J8" s="28" t="s">
        <v>330</v>
      </c>
      <c r="K8" s="28" t="s">
        <v>370</v>
      </c>
      <c r="L8" s="155"/>
      <c r="M8" s="25"/>
      <c r="N8" s="24"/>
      <c r="O8" s="24"/>
      <c r="P8" s="24"/>
      <c r="Q8" s="24"/>
      <c r="R8" s="25"/>
      <c r="S8" s="24"/>
      <c r="T8" s="34"/>
      <c r="U8" s="34"/>
      <c r="V8" s="34"/>
      <c r="W8" s="24"/>
      <c r="X8" s="24"/>
      <c r="Y8" s="108" t="str">
        <f>Submitter!$F$3</f>
        <v>Jay Lyle</v>
      </c>
      <c r="Z8" s="109" t="str">
        <f>Submitter!$F$6</f>
        <v>Ockham</v>
      </c>
      <c r="AA8" s="110"/>
      <c r="AB8" s="110"/>
      <c r="AC8" s="32"/>
      <c r="AD8" s="127"/>
      <c r="AE8" s="127"/>
      <c r="AF8" s="117"/>
      <c r="AG8" s="4"/>
      <c r="AK8" s="4"/>
    </row>
    <row r="9" spans="1:37" s="10" customFormat="1" ht="26.4" hidden="1">
      <c r="A9" s="164">
        <v>6</v>
      </c>
      <c r="B9" s="29"/>
      <c r="C9" s="29"/>
      <c r="D9" s="29"/>
      <c r="E9" s="144">
        <v>2</v>
      </c>
      <c r="F9" s="30"/>
      <c r="G9" s="30"/>
      <c r="H9" s="31" t="s">
        <v>323</v>
      </c>
      <c r="I9" s="28" t="s">
        <v>331</v>
      </c>
      <c r="J9" s="28"/>
      <c r="K9" s="28" t="s">
        <v>332</v>
      </c>
      <c r="L9" s="155"/>
      <c r="M9" s="25"/>
      <c r="N9" s="24"/>
      <c r="O9" s="24"/>
      <c r="P9" s="24"/>
      <c r="Q9" s="24"/>
      <c r="R9" s="25"/>
      <c r="S9" s="24"/>
      <c r="T9" s="34"/>
      <c r="U9" s="34"/>
      <c r="V9" s="34"/>
      <c r="W9" s="24"/>
      <c r="X9" s="24"/>
      <c r="Y9" s="108" t="str">
        <f>Submitter!$F$3</f>
        <v>Jay Lyle</v>
      </c>
      <c r="Z9" s="109" t="str">
        <f>Submitter!$F$6</f>
        <v>Ockham</v>
      </c>
      <c r="AA9" s="110"/>
      <c r="AB9" s="110"/>
      <c r="AC9" s="32"/>
      <c r="AD9" s="127"/>
      <c r="AE9" s="127"/>
      <c r="AF9" s="118"/>
      <c r="AG9" s="4"/>
      <c r="AK9" s="4"/>
    </row>
    <row r="10" spans="1:37" s="5" customFormat="1" ht="145.19999999999999" hidden="1">
      <c r="A10" s="164">
        <v>7</v>
      </c>
      <c r="B10" s="29"/>
      <c r="C10" s="29"/>
      <c r="D10" s="29"/>
      <c r="E10" s="144" t="s">
        <v>333</v>
      </c>
      <c r="F10" s="30"/>
      <c r="G10" s="30"/>
      <c r="H10" s="31" t="s">
        <v>371</v>
      </c>
      <c r="I10" s="28"/>
      <c r="J10" s="28"/>
      <c r="K10" s="28" t="s">
        <v>334</v>
      </c>
      <c r="L10" s="155"/>
      <c r="M10" s="25"/>
      <c r="N10" s="24"/>
      <c r="O10" s="24"/>
      <c r="P10" s="24"/>
      <c r="Q10" s="24"/>
      <c r="R10" s="25" t="s">
        <v>669</v>
      </c>
      <c r="S10" s="24" t="s">
        <v>670</v>
      </c>
      <c r="T10" s="34"/>
      <c r="U10" s="34"/>
      <c r="V10" s="34"/>
      <c r="W10" s="24"/>
      <c r="X10" s="24"/>
      <c r="Y10" s="108" t="str">
        <f>Submitter!$F$3</f>
        <v>Jay Lyle</v>
      </c>
      <c r="Z10" s="109" t="str">
        <f>Submitter!$F$6</f>
        <v>Ockham</v>
      </c>
      <c r="AA10" s="110"/>
      <c r="AB10" s="110"/>
      <c r="AC10" s="32"/>
      <c r="AD10" s="127"/>
      <c r="AE10" s="127"/>
      <c r="AF10" s="117"/>
      <c r="AG10" s="4"/>
      <c r="AK10" s="4"/>
    </row>
    <row r="11" spans="1:37" s="5" customFormat="1" ht="12.75" hidden="1" customHeight="1">
      <c r="A11" s="164">
        <v>8</v>
      </c>
      <c r="B11" s="29"/>
      <c r="C11" s="29"/>
      <c r="D11" s="29"/>
      <c r="E11" s="144" t="s">
        <v>335</v>
      </c>
      <c r="F11" s="30"/>
      <c r="G11" s="30"/>
      <c r="H11" s="31" t="s">
        <v>323</v>
      </c>
      <c r="I11" s="28"/>
      <c r="J11" s="28" t="s">
        <v>336</v>
      </c>
      <c r="K11" s="28"/>
      <c r="L11" s="155"/>
      <c r="M11" s="25"/>
      <c r="N11" s="24"/>
      <c r="O11" s="24"/>
      <c r="P11" s="24"/>
      <c r="Q11" s="24"/>
      <c r="R11" s="25"/>
      <c r="S11" s="24"/>
      <c r="T11" s="34"/>
      <c r="U11" s="34"/>
      <c r="V11" s="34"/>
      <c r="W11" s="24"/>
      <c r="X11" s="24"/>
      <c r="Y11" s="108" t="str">
        <f>Submitter!$F$3</f>
        <v>Jay Lyle</v>
      </c>
      <c r="Z11" s="109" t="str">
        <f>Submitter!$F$6</f>
        <v>Ockham</v>
      </c>
      <c r="AA11" s="110"/>
      <c r="AB11" s="110"/>
      <c r="AC11" s="32"/>
      <c r="AD11" s="127"/>
      <c r="AE11" s="127"/>
      <c r="AF11" s="117"/>
      <c r="AG11" s="4"/>
      <c r="AK11" s="4"/>
    </row>
    <row r="12" spans="1:37" s="5" customFormat="1" ht="66" hidden="1">
      <c r="A12" s="164">
        <v>9</v>
      </c>
      <c r="B12" s="29"/>
      <c r="C12" s="29"/>
      <c r="D12" s="29"/>
      <c r="E12" s="144" t="s">
        <v>337</v>
      </c>
      <c r="F12" s="30"/>
      <c r="G12" s="30"/>
      <c r="H12" s="31" t="s">
        <v>323</v>
      </c>
      <c r="I12" s="28" t="s">
        <v>338</v>
      </c>
      <c r="J12" s="28" t="s">
        <v>339</v>
      </c>
      <c r="K12" s="28"/>
      <c r="L12" s="155"/>
      <c r="M12" s="25"/>
      <c r="N12" s="24" t="s">
        <v>87</v>
      </c>
      <c r="O12" s="24"/>
      <c r="P12" s="24"/>
      <c r="Q12" s="24"/>
      <c r="R12" s="25" t="s">
        <v>671</v>
      </c>
      <c r="S12" s="24"/>
      <c r="T12" s="34">
        <v>11</v>
      </c>
      <c r="U12" s="34">
        <v>0</v>
      </c>
      <c r="V12" s="34">
        <v>0</v>
      </c>
      <c r="W12" s="24"/>
      <c r="X12" s="24"/>
      <c r="Y12" s="108" t="str">
        <f>Submitter!$F$3</f>
        <v>Jay Lyle</v>
      </c>
      <c r="Z12" s="109" t="str">
        <f>Submitter!$F$6</f>
        <v>Ockham</v>
      </c>
      <c r="AA12" s="110"/>
      <c r="AB12" s="110"/>
      <c r="AC12" s="32"/>
      <c r="AD12" s="127"/>
      <c r="AE12" s="127"/>
      <c r="AF12" s="117"/>
      <c r="AG12" s="3"/>
      <c r="AK12" s="4"/>
    </row>
    <row r="13" spans="1:37" s="5" customFormat="1" hidden="1">
      <c r="A13" s="164">
        <v>10</v>
      </c>
      <c r="B13" s="29"/>
      <c r="C13" s="29"/>
      <c r="D13" s="29"/>
      <c r="E13" s="144">
        <v>8.3000000000000007</v>
      </c>
      <c r="F13" s="30"/>
      <c r="G13" s="30"/>
      <c r="H13" s="31" t="s">
        <v>323</v>
      </c>
      <c r="I13" s="28"/>
      <c r="J13" s="28"/>
      <c r="K13" s="28" t="s">
        <v>340</v>
      </c>
      <c r="L13" s="155"/>
      <c r="M13" s="25"/>
      <c r="N13" s="24"/>
      <c r="O13" s="24"/>
      <c r="P13" s="24"/>
      <c r="Q13" s="24"/>
      <c r="R13" s="25"/>
      <c r="S13" s="24"/>
      <c r="T13" s="34"/>
      <c r="U13" s="34"/>
      <c r="V13" s="34"/>
      <c r="W13" s="24"/>
      <c r="X13" s="24"/>
      <c r="Y13" s="108" t="str">
        <f>Submitter!$F$3</f>
        <v>Jay Lyle</v>
      </c>
      <c r="Z13" s="109" t="str">
        <f>Submitter!$F$6</f>
        <v>Ockham</v>
      </c>
      <c r="AA13" s="110"/>
      <c r="AB13" s="110"/>
      <c r="AC13" s="32"/>
      <c r="AD13" s="127"/>
      <c r="AE13" s="127"/>
      <c r="AF13" s="117"/>
      <c r="AG13" s="4"/>
      <c r="AJ13" s="4"/>
      <c r="AK13" s="9"/>
    </row>
    <row r="14" spans="1:37" s="5" customFormat="1" hidden="1">
      <c r="A14" s="164">
        <v>11</v>
      </c>
      <c r="B14" s="29"/>
      <c r="C14" s="29"/>
      <c r="D14" s="29"/>
      <c r="E14" s="144" t="s">
        <v>341</v>
      </c>
      <c r="F14" s="30"/>
      <c r="G14" s="30"/>
      <c r="H14" s="31" t="s">
        <v>323</v>
      </c>
      <c r="I14" s="28" t="s">
        <v>342</v>
      </c>
      <c r="J14" s="28" t="s">
        <v>343</v>
      </c>
      <c r="K14" s="28"/>
      <c r="L14" s="155"/>
      <c r="M14" s="25"/>
      <c r="N14" s="24"/>
      <c r="O14" s="24"/>
      <c r="P14" s="24"/>
      <c r="Q14" s="24"/>
      <c r="R14" s="25"/>
      <c r="S14" s="24"/>
      <c r="T14" s="34"/>
      <c r="U14" s="34"/>
      <c r="V14" s="34"/>
      <c r="W14" s="24"/>
      <c r="X14" s="24"/>
      <c r="Y14" s="108" t="str">
        <f>Submitter!$F$3</f>
        <v>Jay Lyle</v>
      </c>
      <c r="Z14" s="109" t="str">
        <f>Submitter!$F$6</f>
        <v>Ockham</v>
      </c>
      <c r="AA14" s="110"/>
      <c r="AB14" s="110"/>
      <c r="AC14" s="32"/>
      <c r="AD14" s="127"/>
      <c r="AE14" s="127"/>
      <c r="AF14" s="117"/>
      <c r="AJ14" s="4"/>
      <c r="AK14" s="4"/>
    </row>
    <row r="15" spans="1:37" s="5" customFormat="1" ht="26.4" hidden="1">
      <c r="A15" s="164">
        <v>12</v>
      </c>
      <c r="B15" s="29"/>
      <c r="C15" s="29"/>
      <c r="D15" s="29"/>
      <c r="E15" s="144" t="s">
        <v>341</v>
      </c>
      <c r="F15" s="30"/>
      <c r="G15" s="30"/>
      <c r="H15" s="31" t="s">
        <v>323</v>
      </c>
      <c r="I15" s="28" t="s">
        <v>344</v>
      </c>
      <c r="J15" s="28"/>
      <c r="K15" s="28" t="s">
        <v>345</v>
      </c>
      <c r="L15" s="155"/>
      <c r="M15" s="25"/>
      <c r="N15" s="24"/>
      <c r="O15" s="24"/>
      <c r="P15" s="24"/>
      <c r="Q15" s="24"/>
      <c r="R15" s="25"/>
      <c r="S15" s="24"/>
      <c r="T15" s="34"/>
      <c r="U15" s="34"/>
      <c r="V15" s="34"/>
      <c r="W15" s="24"/>
      <c r="X15" s="24"/>
      <c r="Y15" s="108" t="str">
        <f>Submitter!$F$3</f>
        <v>Jay Lyle</v>
      </c>
      <c r="Z15" s="109" t="str">
        <f>Submitter!$F$6</f>
        <v>Ockham</v>
      </c>
      <c r="AA15" s="111"/>
      <c r="AB15" s="111"/>
      <c r="AC15" s="32"/>
      <c r="AD15" s="127"/>
      <c r="AE15" s="127"/>
      <c r="AF15" s="117"/>
      <c r="AK15" s="4"/>
    </row>
    <row r="16" spans="1:37" s="5" customFormat="1" hidden="1">
      <c r="A16" s="164">
        <v>13</v>
      </c>
      <c r="B16" s="29"/>
      <c r="C16" s="29"/>
      <c r="D16" s="29"/>
      <c r="E16" s="144" t="s">
        <v>341</v>
      </c>
      <c r="F16" s="30"/>
      <c r="G16" s="30"/>
      <c r="H16" s="31" t="s">
        <v>323</v>
      </c>
      <c r="I16" s="28"/>
      <c r="J16" s="28"/>
      <c r="K16" s="28" t="s">
        <v>346</v>
      </c>
      <c r="L16" s="155"/>
      <c r="M16" s="25"/>
      <c r="N16" s="24"/>
      <c r="O16" s="24"/>
      <c r="P16" s="24"/>
      <c r="Q16" s="24"/>
      <c r="R16" s="25"/>
      <c r="S16" s="24"/>
      <c r="T16" s="34"/>
      <c r="U16" s="34"/>
      <c r="V16" s="34"/>
      <c r="W16" s="24"/>
      <c r="X16" s="24"/>
      <c r="Y16" s="108" t="str">
        <f>Submitter!$F$3</f>
        <v>Jay Lyle</v>
      </c>
      <c r="Z16" s="109" t="str">
        <f>Submitter!$F$6</f>
        <v>Ockham</v>
      </c>
      <c r="AA16" s="111"/>
      <c r="AB16" s="111"/>
      <c r="AC16" s="32"/>
      <c r="AD16" s="127"/>
      <c r="AE16" s="127"/>
      <c r="AF16" s="117"/>
      <c r="AK16" s="4"/>
    </row>
    <row r="17" spans="1:37" s="5" customFormat="1" hidden="1">
      <c r="A17" s="164">
        <v>14</v>
      </c>
      <c r="B17" s="29"/>
      <c r="C17" s="29"/>
      <c r="D17" s="29"/>
      <c r="E17" s="144" t="s">
        <v>347</v>
      </c>
      <c r="F17" s="30"/>
      <c r="G17" s="30"/>
      <c r="H17" s="31" t="s">
        <v>323</v>
      </c>
      <c r="I17" s="28"/>
      <c r="J17" s="28"/>
      <c r="K17" s="28" t="s">
        <v>348</v>
      </c>
      <c r="L17" s="155"/>
      <c r="M17" s="25"/>
      <c r="N17" s="24"/>
      <c r="O17" s="24"/>
      <c r="P17" s="24"/>
      <c r="Q17" s="24"/>
      <c r="R17" s="25"/>
      <c r="S17" s="24"/>
      <c r="T17" s="34"/>
      <c r="U17" s="34"/>
      <c r="V17" s="34"/>
      <c r="W17" s="24"/>
      <c r="X17" s="24"/>
      <c r="Y17" s="108" t="str">
        <f>Submitter!$F$3</f>
        <v>Jay Lyle</v>
      </c>
      <c r="Z17" s="109" t="str">
        <f>Submitter!$F$6</f>
        <v>Ockham</v>
      </c>
      <c r="AA17" s="111"/>
      <c r="AB17" s="111"/>
      <c r="AC17" s="32"/>
      <c r="AD17" s="127"/>
      <c r="AE17" s="127"/>
      <c r="AF17" s="117"/>
      <c r="AK17" s="4"/>
    </row>
    <row r="18" spans="1:37" s="5" customFormat="1" hidden="1">
      <c r="A18" s="164">
        <v>15</v>
      </c>
      <c r="B18" s="29"/>
      <c r="C18" s="29"/>
      <c r="D18" s="29"/>
      <c r="E18" s="144" t="s">
        <v>349</v>
      </c>
      <c r="F18" s="30"/>
      <c r="G18" s="30"/>
      <c r="H18" s="31" t="s">
        <v>323</v>
      </c>
      <c r="I18" s="28"/>
      <c r="J18" s="28"/>
      <c r="K18" s="28" t="s">
        <v>350</v>
      </c>
      <c r="L18" s="155"/>
      <c r="M18" s="25"/>
      <c r="N18" s="24"/>
      <c r="O18" s="24"/>
      <c r="P18" s="24"/>
      <c r="Q18" s="24"/>
      <c r="R18" s="25"/>
      <c r="S18" s="24"/>
      <c r="T18" s="34"/>
      <c r="U18" s="34"/>
      <c r="V18" s="34"/>
      <c r="W18" s="24"/>
      <c r="X18" s="24"/>
      <c r="Y18" s="108" t="str">
        <f>Submitter!$F$3</f>
        <v>Jay Lyle</v>
      </c>
      <c r="Z18" s="109" t="str">
        <f>Submitter!$F$6</f>
        <v>Ockham</v>
      </c>
      <c r="AA18" s="111"/>
      <c r="AB18" s="111"/>
      <c r="AC18" s="32"/>
      <c r="AD18" s="127"/>
      <c r="AE18" s="127"/>
      <c r="AF18" s="117"/>
      <c r="AK18" s="4"/>
    </row>
    <row r="19" spans="1:37" s="5" customFormat="1" hidden="1">
      <c r="A19" s="164">
        <v>16</v>
      </c>
      <c r="B19" s="29"/>
      <c r="C19" s="29"/>
      <c r="D19" s="29"/>
      <c r="E19" s="144" t="s">
        <v>351</v>
      </c>
      <c r="F19" s="30"/>
      <c r="G19" s="30"/>
      <c r="H19" s="31" t="s">
        <v>323</v>
      </c>
      <c r="I19" s="28"/>
      <c r="J19" s="28"/>
      <c r="K19" s="28" t="s">
        <v>352</v>
      </c>
      <c r="L19" s="155"/>
      <c r="M19" s="25"/>
      <c r="N19" s="24"/>
      <c r="O19" s="24"/>
      <c r="P19" s="24"/>
      <c r="Q19" s="24"/>
      <c r="R19" s="25"/>
      <c r="S19" s="24"/>
      <c r="T19" s="34"/>
      <c r="U19" s="34"/>
      <c r="V19" s="34"/>
      <c r="W19" s="24"/>
      <c r="X19" s="24"/>
      <c r="Y19" s="108" t="str">
        <f>Submitter!$F$3</f>
        <v>Jay Lyle</v>
      </c>
      <c r="Z19" s="109" t="str">
        <f>Submitter!$F$6</f>
        <v>Ockham</v>
      </c>
      <c r="AA19" s="111"/>
      <c r="AB19" s="111"/>
      <c r="AC19" s="32"/>
      <c r="AD19" s="127"/>
      <c r="AE19" s="127"/>
      <c r="AF19" s="117"/>
      <c r="AK19" s="4"/>
    </row>
    <row r="20" spans="1:37" s="5" customFormat="1" hidden="1">
      <c r="A20" s="164">
        <v>17</v>
      </c>
      <c r="B20" s="29"/>
      <c r="C20" s="29"/>
      <c r="D20" s="29"/>
      <c r="E20" s="144" t="s">
        <v>353</v>
      </c>
      <c r="F20" s="30"/>
      <c r="G20" s="30"/>
      <c r="H20" s="31" t="s">
        <v>323</v>
      </c>
      <c r="I20" s="28"/>
      <c r="J20" s="28"/>
      <c r="K20" s="28" t="s">
        <v>354</v>
      </c>
      <c r="L20" s="155"/>
      <c r="M20" s="25"/>
      <c r="N20" s="24"/>
      <c r="O20" s="24"/>
      <c r="P20" s="24"/>
      <c r="Q20" s="24"/>
      <c r="R20" s="25"/>
      <c r="S20" s="24"/>
      <c r="T20" s="34"/>
      <c r="U20" s="34"/>
      <c r="V20" s="34"/>
      <c r="W20" s="24"/>
      <c r="X20" s="24"/>
      <c r="Y20" s="108" t="str">
        <f>Submitter!$F$3</f>
        <v>Jay Lyle</v>
      </c>
      <c r="Z20" s="109" t="str">
        <f>Submitter!$F$6</f>
        <v>Ockham</v>
      </c>
      <c r="AA20" s="111"/>
      <c r="AB20" s="111"/>
      <c r="AC20" s="32"/>
      <c r="AD20" s="127"/>
      <c r="AE20" s="127"/>
      <c r="AF20" s="116"/>
      <c r="AH20" s="11"/>
      <c r="AK20" s="4"/>
    </row>
    <row r="21" spans="1:37" s="5" customFormat="1" hidden="1">
      <c r="A21" s="164">
        <v>18</v>
      </c>
      <c r="B21" s="29"/>
      <c r="C21" s="29"/>
      <c r="D21" s="29"/>
      <c r="E21" s="144" t="s">
        <v>355</v>
      </c>
      <c r="F21" s="30"/>
      <c r="G21" s="30"/>
      <c r="H21" s="31" t="s">
        <v>323</v>
      </c>
      <c r="I21" s="28" t="s">
        <v>356</v>
      </c>
      <c r="J21" s="28" t="s">
        <v>357</v>
      </c>
      <c r="K21" s="28"/>
      <c r="L21" s="155"/>
      <c r="M21" s="25"/>
      <c r="N21" s="24"/>
      <c r="O21" s="24"/>
      <c r="P21" s="24"/>
      <c r="Q21" s="24"/>
      <c r="R21" s="25"/>
      <c r="S21" s="24"/>
      <c r="T21" s="34"/>
      <c r="U21" s="34"/>
      <c r="V21" s="34"/>
      <c r="W21" s="24"/>
      <c r="X21" s="24"/>
      <c r="Y21" s="108" t="str">
        <f>Submitter!$F$3</f>
        <v>Jay Lyle</v>
      </c>
      <c r="Z21" s="109" t="str">
        <f>Submitter!$F$6</f>
        <v>Ockham</v>
      </c>
      <c r="AA21" s="111"/>
      <c r="AB21" s="111"/>
      <c r="AC21" s="32"/>
      <c r="AD21" s="127"/>
      <c r="AE21" s="127"/>
      <c r="AF21" s="116"/>
      <c r="AH21" s="11"/>
      <c r="AK21" s="4"/>
    </row>
    <row r="22" spans="1:37" s="5" customFormat="1" ht="66" hidden="1">
      <c r="A22" s="164">
        <v>19</v>
      </c>
      <c r="B22" s="29"/>
      <c r="C22" s="29"/>
      <c r="D22" s="29"/>
      <c r="E22" s="144" t="s">
        <v>358</v>
      </c>
      <c r="F22" s="30"/>
      <c r="G22" s="30"/>
      <c r="H22" s="31" t="s">
        <v>323</v>
      </c>
      <c r="I22" s="28" t="s">
        <v>359</v>
      </c>
      <c r="J22" s="28" t="s">
        <v>360</v>
      </c>
      <c r="K22" s="28"/>
      <c r="L22" s="155"/>
      <c r="M22" s="25"/>
      <c r="N22" s="24" t="s">
        <v>87</v>
      </c>
      <c r="O22" s="24"/>
      <c r="P22" s="24"/>
      <c r="Q22" s="24"/>
      <c r="R22" s="25" t="s">
        <v>671</v>
      </c>
      <c r="S22" s="24"/>
      <c r="T22" s="34">
        <v>11</v>
      </c>
      <c r="U22" s="34">
        <v>0</v>
      </c>
      <c r="V22" s="34">
        <v>0</v>
      </c>
      <c r="W22" s="24"/>
      <c r="X22" s="24"/>
      <c r="Y22" s="108" t="str">
        <f>Submitter!$F$3</f>
        <v>Jay Lyle</v>
      </c>
      <c r="Z22" s="109" t="str">
        <f>Submitter!$F$6</f>
        <v>Ockham</v>
      </c>
      <c r="AA22" s="111"/>
      <c r="AB22" s="111"/>
      <c r="AC22" s="32"/>
      <c r="AD22" s="127"/>
      <c r="AE22" s="127"/>
      <c r="AF22" s="117"/>
      <c r="AH22" s="11"/>
      <c r="AK22" s="4"/>
    </row>
    <row r="23" spans="1:37" s="5" customFormat="1" ht="26.4" hidden="1">
      <c r="A23" s="164">
        <v>20</v>
      </c>
      <c r="B23" s="29"/>
      <c r="C23" s="29"/>
      <c r="D23" s="29"/>
      <c r="E23" s="144" t="s">
        <v>361</v>
      </c>
      <c r="F23" s="30"/>
      <c r="G23" s="30"/>
      <c r="H23" s="31" t="s">
        <v>323</v>
      </c>
      <c r="I23" s="28"/>
      <c r="J23" s="28"/>
      <c r="K23" s="28" t="s">
        <v>362</v>
      </c>
      <c r="L23" s="155"/>
      <c r="M23" s="25"/>
      <c r="N23" s="24"/>
      <c r="O23" s="24"/>
      <c r="P23" s="24"/>
      <c r="Q23" s="24"/>
      <c r="R23" s="25"/>
      <c r="S23" s="24"/>
      <c r="T23" s="34"/>
      <c r="U23" s="34"/>
      <c r="V23" s="34"/>
      <c r="W23" s="24"/>
      <c r="X23" s="24"/>
      <c r="Y23" s="108" t="str">
        <f>Submitter!$F$3</f>
        <v>Jay Lyle</v>
      </c>
      <c r="Z23" s="109" t="str">
        <f>Submitter!$F$6</f>
        <v>Ockham</v>
      </c>
      <c r="AA23" s="111"/>
      <c r="AB23" s="111"/>
      <c r="AC23" s="32"/>
      <c r="AD23" s="127"/>
      <c r="AE23" s="127"/>
      <c r="AF23" s="117"/>
      <c r="AH23"/>
      <c r="AK23" s="4"/>
    </row>
    <row r="24" spans="1:37" s="5" customFormat="1" ht="52.8" hidden="1">
      <c r="A24" s="164">
        <v>21</v>
      </c>
      <c r="B24" s="29"/>
      <c r="C24" s="29"/>
      <c r="D24" s="29"/>
      <c r="E24" s="144">
        <v>8.5</v>
      </c>
      <c r="F24" s="30"/>
      <c r="G24" s="30"/>
      <c r="H24" s="31" t="s">
        <v>323</v>
      </c>
      <c r="I24" s="28"/>
      <c r="J24" s="28" t="s">
        <v>364</v>
      </c>
      <c r="K24" s="28" t="s">
        <v>363</v>
      </c>
      <c r="L24" s="155"/>
      <c r="M24" s="25"/>
      <c r="N24" s="24"/>
      <c r="O24" s="24"/>
      <c r="P24" s="24"/>
      <c r="Q24" s="24"/>
      <c r="R24" s="25"/>
      <c r="S24" s="24"/>
      <c r="T24" s="34"/>
      <c r="U24" s="34"/>
      <c r="V24" s="34"/>
      <c r="W24" s="24"/>
      <c r="X24" s="24"/>
      <c r="Y24" s="108" t="str">
        <f>Submitter!$F$3</f>
        <v>Jay Lyle</v>
      </c>
      <c r="Z24" s="109" t="str">
        <f>Submitter!$F$6</f>
        <v>Ockham</v>
      </c>
      <c r="AA24" s="111"/>
      <c r="AB24" s="111"/>
      <c r="AC24" s="32"/>
      <c r="AD24" s="127"/>
      <c r="AE24" s="127"/>
      <c r="AF24" s="117"/>
      <c r="AJ24" s="4"/>
      <c r="AK24" s="4"/>
    </row>
    <row r="25" spans="1:37" s="5" customFormat="1" hidden="1">
      <c r="A25" s="164">
        <v>22</v>
      </c>
      <c r="B25" s="29"/>
      <c r="C25" s="29"/>
      <c r="D25" s="29"/>
      <c r="E25" s="144" t="s">
        <v>365</v>
      </c>
      <c r="F25" s="30"/>
      <c r="G25" s="30"/>
      <c r="H25" s="31" t="s">
        <v>326</v>
      </c>
      <c r="I25" s="28"/>
      <c r="J25" s="28"/>
      <c r="K25" s="28" t="s">
        <v>366</v>
      </c>
      <c r="L25" s="155"/>
      <c r="M25" s="25"/>
      <c r="N25" s="24"/>
      <c r="O25" s="24"/>
      <c r="P25" s="24"/>
      <c r="Q25" s="24"/>
      <c r="R25" s="25"/>
      <c r="S25" s="24"/>
      <c r="T25" s="34"/>
      <c r="U25" s="34"/>
      <c r="V25" s="34"/>
      <c r="W25" s="24"/>
      <c r="X25" s="24"/>
      <c r="Y25" s="108" t="str">
        <f>Submitter!$F$3</f>
        <v>Jay Lyle</v>
      </c>
      <c r="Z25" s="109" t="str">
        <f>Submitter!$F$6</f>
        <v>Ockham</v>
      </c>
      <c r="AA25" s="111"/>
      <c r="AB25" s="111"/>
      <c r="AC25" s="32"/>
      <c r="AD25" s="127"/>
      <c r="AE25" s="127"/>
      <c r="AF25" s="117"/>
      <c r="AJ25" s="4"/>
      <c r="AK25" s="4"/>
    </row>
    <row r="26" spans="1:37" s="5" customFormat="1" hidden="1">
      <c r="A26" s="164">
        <v>23</v>
      </c>
      <c r="B26" s="29"/>
      <c r="C26" s="29"/>
      <c r="D26" s="29"/>
      <c r="E26" s="144" t="s">
        <v>365</v>
      </c>
      <c r="F26" s="30"/>
      <c r="G26" s="30"/>
      <c r="H26" s="31" t="s">
        <v>323</v>
      </c>
      <c r="I26" s="28"/>
      <c r="J26" s="28"/>
      <c r="K26" s="28" t="s">
        <v>367</v>
      </c>
      <c r="L26" s="155"/>
      <c r="M26" s="25"/>
      <c r="N26" s="24"/>
      <c r="O26" s="24"/>
      <c r="P26" s="24"/>
      <c r="Q26" s="24"/>
      <c r="R26" s="25"/>
      <c r="S26" s="24"/>
      <c r="T26" s="34"/>
      <c r="U26" s="34"/>
      <c r="V26" s="34"/>
      <c r="W26" s="24"/>
      <c r="X26" s="24"/>
      <c r="Y26" s="108" t="str">
        <f>Submitter!$F$3</f>
        <v>Jay Lyle</v>
      </c>
      <c r="Z26" s="109" t="str">
        <f>Submitter!$F$6</f>
        <v>Ockham</v>
      </c>
      <c r="AA26" s="111"/>
      <c r="AB26" s="111"/>
      <c r="AC26" s="32"/>
      <c r="AD26" s="127"/>
      <c r="AE26" s="127"/>
      <c r="AF26" s="117"/>
      <c r="AJ26" s="4"/>
      <c r="AK26" s="4"/>
    </row>
    <row r="27" spans="1:37" s="5" customFormat="1" hidden="1">
      <c r="A27" s="164">
        <v>24</v>
      </c>
      <c r="B27" s="29"/>
      <c r="C27" s="29"/>
      <c r="D27" s="29"/>
      <c r="E27" s="144">
        <v>11</v>
      </c>
      <c r="F27" s="30"/>
      <c r="G27" s="30"/>
      <c r="H27" s="31" t="s">
        <v>323</v>
      </c>
      <c r="I27" s="28"/>
      <c r="J27" s="28"/>
      <c r="K27" s="28" t="s">
        <v>368</v>
      </c>
      <c r="L27" s="155"/>
      <c r="M27" s="25"/>
      <c r="N27" s="24"/>
      <c r="O27" s="24"/>
      <c r="P27" s="24"/>
      <c r="Q27" s="24"/>
      <c r="R27" s="25"/>
      <c r="S27" s="24"/>
      <c r="T27" s="34"/>
      <c r="U27" s="34"/>
      <c r="V27" s="34"/>
      <c r="W27" s="24"/>
      <c r="X27" s="24"/>
      <c r="Y27" s="108" t="str">
        <f>Submitter!$F$3</f>
        <v>Jay Lyle</v>
      </c>
      <c r="Z27" s="109" t="str">
        <f>Submitter!$F$6</f>
        <v>Ockham</v>
      </c>
      <c r="AA27" s="111"/>
      <c r="AB27" s="111"/>
      <c r="AC27" s="32"/>
      <c r="AD27" s="127"/>
      <c r="AE27" s="127"/>
      <c r="AF27" s="117"/>
      <c r="AJ27" s="4"/>
    </row>
    <row r="28" spans="1:37" s="5" customFormat="1" ht="39.6" hidden="1">
      <c r="A28" s="164">
        <v>25</v>
      </c>
      <c r="B28" s="29" t="s">
        <v>148</v>
      </c>
      <c r="C28" s="29" t="s">
        <v>372</v>
      </c>
      <c r="D28" s="29" t="s">
        <v>373</v>
      </c>
      <c r="E28" s="144"/>
      <c r="F28" s="30"/>
      <c r="G28" s="30"/>
      <c r="H28" s="31" t="s">
        <v>323</v>
      </c>
      <c r="I28" s="28" t="s">
        <v>387</v>
      </c>
      <c r="J28" s="28" t="s">
        <v>407</v>
      </c>
      <c r="K28" s="28" t="s">
        <v>420</v>
      </c>
      <c r="L28" s="155"/>
      <c r="M28" s="25"/>
      <c r="N28" s="24"/>
      <c r="O28" s="24"/>
      <c r="P28" s="24"/>
      <c r="Q28" s="24"/>
      <c r="R28" s="25"/>
      <c r="S28" s="24"/>
      <c r="T28" s="34"/>
      <c r="U28" s="34"/>
      <c r="V28" s="34"/>
      <c r="W28" s="24"/>
      <c r="X28" s="24"/>
      <c r="Y28" s="108" t="str">
        <f>[1]Submitter!$F$3</f>
        <v>David Tao</v>
      </c>
      <c r="Z28" s="109">
        <f>[1]Submitter!$F$6</f>
        <v>0</v>
      </c>
      <c r="AA28" s="110"/>
      <c r="AB28" s="110"/>
      <c r="AC28" s="32"/>
      <c r="AD28" s="127"/>
      <c r="AE28" s="127"/>
      <c r="AF28" s="116"/>
      <c r="AJ28" s="4"/>
    </row>
    <row r="29" spans="1:37" s="5" customFormat="1" ht="92.4" hidden="1">
      <c r="A29" s="164">
        <v>26</v>
      </c>
      <c r="B29" s="29"/>
      <c r="C29" s="29"/>
      <c r="D29" s="29">
        <v>4</v>
      </c>
      <c r="E29" s="144"/>
      <c r="F29" s="30"/>
      <c r="G29" s="30"/>
      <c r="H29" s="31" t="s">
        <v>323</v>
      </c>
      <c r="I29" s="28" t="s">
        <v>388</v>
      </c>
      <c r="J29" s="28" t="s">
        <v>408</v>
      </c>
      <c r="K29" s="28" t="s">
        <v>421</v>
      </c>
      <c r="L29" s="155"/>
      <c r="M29" s="25"/>
      <c r="N29" s="24"/>
      <c r="O29" s="24"/>
      <c r="P29" s="24"/>
      <c r="Q29" s="24"/>
      <c r="R29" s="25"/>
      <c r="S29" s="24"/>
      <c r="T29" s="34"/>
      <c r="U29" s="34"/>
      <c r="V29" s="34"/>
      <c r="W29" s="24"/>
      <c r="X29" s="24"/>
      <c r="Y29" s="108" t="str">
        <f>[1]Submitter!$F$3</f>
        <v>David Tao</v>
      </c>
      <c r="Z29" s="109">
        <f>[1]Submitter!$F$6</f>
        <v>0</v>
      </c>
      <c r="AA29" s="110"/>
      <c r="AB29" s="110"/>
      <c r="AC29" s="32"/>
      <c r="AD29" s="127"/>
      <c r="AE29" s="127"/>
      <c r="AF29" s="116"/>
      <c r="AJ29" s="4"/>
    </row>
    <row r="30" spans="1:37" s="5" customFormat="1" ht="39.6" hidden="1">
      <c r="A30" s="164">
        <v>27</v>
      </c>
      <c r="B30" s="29"/>
      <c r="C30" s="29"/>
      <c r="D30" s="29">
        <v>4</v>
      </c>
      <c r="E30" s="144" t="s">
        <v>374</v>
      </c>
      <c r="F30" s="30"/>
      <c r="G30" s="30"/>
      <c r="H30" s="31" t="s">
        <v>323</v>
      </c>
      <c r="I30" s="28" t="s">
        <v>389</v>
      </c>
      <c r="J30" s="28" t="s">
        <v>409</v>
      </c>
      <c r="K30" s="28" t="s">
        <v>422</v>
      </c>
      <c r="L30" s="155"/>
      <c r="M30" s="25"/>
      <c r="N30" s="24"/>
      <c r="O30" s="24"/>
      <c r="P30" s="24"/>
      <c r="Q30" s="24"/>
      <c r="R30" s="25"/>
      <c r="S30" s="24"/>
      <c r="T30" s="34"/>
      <c r="U30" s="34"/>
      <c r="V30" s="34"/>
      <c r="W30" s="24"/>
      <c r="X30" s="24"/>
      <c r="Y30" s="108" t="str">
        <f>[1]Submitter!$F$3</f>
        <v>David Tao</v>
      </c>
      <c r="Z30" s="109">
        <f>[1]Submitter!$F$6</f>
        <v>0</v>
      </c>
      <c r="AA30" s="110"/>
      <c r="AB30" s="110"/>
      <c r="AC30" s="32"/>
      <c r="AD30" s="127"/>
      <c r="AE30" s="127"/>
      <c r="AF30" s="116"/>
      <c r="AJ30" s="4"/>
    </row>
    <row r="31" spans="1:37" s="5" customFormat="1" ht="39.6" hidden="1">
      <c r="A31" s="164">
        <v>28</v>
      </c>
      <c r="B31" s="29"/>
      <c r="C31" s="29"/>
      <c r="D31" s="29">
        <v>4</v>
      </c>
      <c r="E31" s="144" t="s">
        <v>375</v>
      </c>
      <c r="F31" s="30"/>
      <c r="G31" s="30"/>
      <c r="H31" s="31" t="s">
        <v>323</v>
      </c>
      <c r="I31" s="28" t="s">
        <v>390</v>
      </c>
      <c r="J31" s="28" t="s">
        <v>410</v>
      </c>
      <c r="K31" s="28" t="s">
        <v>423</v>
      </c>
      <c r="L31" s="155"/>
      <c r="M31" s="25"/>
      <c r="N31" s="24"/>
      <c r="O31" s="24"/>
      <c r="P31" s="24"/>
      <c r="Q31" s="24"/>
      <c r="R31" s="25"/>
      <c r="S31" s="24"/>
      <c r="T31" s="34"/>
      <c r="U31" s="34"/>
      <c r="V31" s="34"/>
      <c r="W31" s="24"/>
      <c r="X31" s="24"/>
      <c r="Y31" s="108" t="str">
        <f>[1]Submitter!$F$3</f>
        <v>David Tao</v>
      </c>
      <c r="Z31" s="109">
        <f>[1]Submitter!$F$6</f>
        <v>0</v>
      </c>
      <c r="AA31" s="110"/>
      <c r="AB31" s="110"/>
      <c r="AC31" s="32"/>
      <c r="AD31" s="127"/>
      <c r="AE31" s="127"/>
      <c r="AF31" s="117"/>
      <c r="AJ31" s="4"/>
    </row>
    <row r="32" spans="1:37" s="5" customFormat="1" hidden="1">
      <c r="A32" s="164">
        <v>29</v>
      </c>
      <c r="B32" s="29"/>
      <c r="C32" s="29"/>
      <c r="D32" s="29">
        <v>5</v>
      </c>
      <c r="E32" s="144" t="s">
        <v>376</v>
      </c>
      <c r="F32" s="30"/>
      <c r="G32" s="30"/>
      <c r="H32" s="31" t="s">
        <v>320</v>
      </c>
      <c r="I32" s="28" t="s">
        <v>391</v>
      </c>
      <c r="J32" s="28" t="s">
        <v>411</v>
      </c>
      <c r="K32" s="28" t="s">
        <v>424</v>
      </c>
      <c r="L32" s="155"/>
      <c r="M32" s="25"/>
      <c r="N32" s="24"/>
      <c r="O32" s="24"/>
      <c r="P32" s="24"/>
      <c r="Q32" s="24"/>
      <c r="R32" s="25"/>
      <c r="S32" s="24"/>
      <c r="T32" s="34"/>
      <c r="U32" s="34"/>
      <c r="V32" s="34"/>
      <c r="W32" s="24"/>
      <c r="X32" s="24"/>
      <c r="Y32" s="108" t="str">
        <f>[1]Submitter!$F$3</f>
        <v>David Tao</v>
      </c>
      <c r="Z32" s="109">
        <f>[1]Submitter!$F$6</f>
        <v>0</v>
      </c>
      <c r="AA32" s="110"/>
      <c r="AB32" s="110"/>
      <c r="AC32" s="32"/>
      <c r="AD32" s="127"/>
      <c r="AE32" s="127"/>
      <c r="AF32" s="117"/>
      <c r="AJ32" s="4"/>
    </row>
    <row r="33" spans="1:36" s="5" customFormat="1" ht="39.6" hidden="1">
      <c r="A33" s="164">
        <v>30</v>
      </c>
      <c r="B33" s="29"/>
      <c r="C33" s="29"/>
      <c r="D33" s="29">
        <v>6</v>
      </c>
      <c r="E33" s="144" t="s">
        <v>377</v>
      </c>
      <c r="F33" s="30"/>
      <c r="G33" s="30"/>
      <c r="H33" s="31" t="s">
        <v>323</v>
      </c>
      <c r="I33" s="28" t="s">
        <v>392</v>
      </c>
      <c r="J33" s="28"/>
      <c r="K33" s="28" t="s">
        <v>425</v>
      </c>
      <c r="L33" s="155"/>
      <c r="M33" s="25"/>
      <c r="N33" s="24"/>
      <c r="O33" s="24"/>
      <c r="P33" s="24"/>
      <c r="Q33" s="24"/>
      <c r="R33" s="25"/>
      <c r="S33" s="24"/>
      <c r="T33" s="34"/>
      <c r="U33" s="34"/>
      <c r="V33" s="34"/>
      <c r="W33" s="24"/>
      <c r="X33" s="24"/>
      <c r="Y33" s="108" t="str">
        <f>[1]Submitter!$F$3</f>
        <v>David Tao</v>
      </c>
      <c r="Z33" s="109">
        <f>[1]Submitter!$F$6</f>
        <v>0</v>
      </c>
      <c r="AA33" s="110"/>
      <c r="AB33" s="110"/>
      <c r="AC33" s="32"/>
      <c r="AD33" s="127"/>
      <c r="AE33" s="127"/>
      <c r="AF33" s="118"/>
      <c r="AJ33" s="4"/>
    </row>
    <row r="34" spans="1:36" s="5" customFormat="1" ht="26.4" hidden="1">
      <c r="A34" s="164">
        <v>31</v>
      </c>
      <c r="B34" s="29"/>
      <c r="C34" s="29"/>
      <c r="D34" s="29">
        <v>7</v>
      </c>
      <c r="E34" s="144" t="s">
        <v>378</v>
      </c>
      <c r="F34" s="30"/>
      <c r="G34" s="30"/>
      <c r="H34" s="31" t="s">
        <v>320</v>
      </c>
      <c r="I34" s="28" t="s">
        <v>393</v>
      </c>
      <c r="J34" s="28"/>
      <c r="K34" s="28" t="s">
        <v>426</v>
      </c>
      <c r="L34" s="155"/>
      <c r="M34" s="25"/>
      <c r="N34" s="24"/>
      <c r="O34" s="24"/>
      <c r="P34" s="24"/>
      <c r="Q34" s="24"/>
      <c r="R34" s="25"/>
      <c r="S34" s="24"/>
      <c r="T34" s="34"/>
      <c r="U34" s="34"/>
      <c r="V34" s="34"/>
      <c r="W34" s="24"/>
      <c r="X34" s="24"/>
      <c r="Y34" s="108" t="str">
        <f>[1]Submitter!$F$3</f>
        <v>David Tao</v>
      </c>
      <c r="Z34" s="109">
        <f>[1]Submitter!$F$6</f>
        <v>0</v>
      </c>
      <c r="AA34" s="110"/>
      <c r="AB34" s="110"/>
      <c r="AC34" s="32"/>
      <c r="AD34" s="127"/>
      <c r="AE34" s="127"/>
      <c r="AF34" s="117"/>
    </row>
    <row r="35" spans="1:36" s="5" customFormat="1" hidden="1">
      <c r="A35" s="164">
        <v>32</v>
      </c>
      <c r="B35" s="29"/>
      <c r="C35" s="29"/>
      <c r="D35" s="29">
        <v>7</v>
      </c>
      <c r="E35" s="144" t="s">
        <v>378</v>
      </c>
      <c r="F35" s="30"/>
      <c r="G35" s="30"/>
      <c r="H35" s="31" t="s">
        <v>323</v>
      </c>
      <c r="I35" s="28"/>
      <c r="J35" s="28"/>
      <c r="K35" s="28" t="s">
        <v>427</v>
      </c>
      <c r="L35" s="155"/>
      <c r="M35" s="25"/>
      <c r="N35" s="24"/>
      <c r="O35" s="24"/>
      <c r="P35" s="24"/>
      <c r="Q35" s="24"/>
      <c r="R35" s="25"/>
      <c r="S35" s="24"/>
      <c r="T35" s="34"/>
      <c r="U35" s="34"/>
      <c r="V35" s="34"/>
      <c r="W35" s="24"/>
      <c r="X35" s="24"/>
      <c r="Y35" s="108" t="str">
        <f>[1]Submitter!$F$3</f>
        <v>David Tao</v>
      </c>
      <c r="Z35" s="109">
        <f>[1]Submitter!$F$6</f>
        <v>0</v>
      </c>
      <c r="AA35" s="110"/>
      <c r="AB35" s="110"/>
      <c r="AC35" s="32"/>
      <c r="AD35" s="127"/>
      <c r="AE35" s="127"/>
      <c r="AF35" s="117"/>
    </row>
    <row r="36" spans="1:36" s="5" customFormat="1" ht="26.4" hidden="1">
      <c r="A36" s="164">
        <v>33</v>
      </c>
      <c r="B36" s="29"/>
      <c r="C36" s="29"/>
      <c r="D36" s="29">
        <v>7</v>
      </c>
      <c r="E36" s="144" t="s">
        <v>379</v>
      </c>
      <c r="F36" s="30"/>
      <c r="G36" s="30"/>
      <c r="H36" s="31" t="s">
        <v>320</v>
      </c>
      <c r="I36" s="28" t="s">
        <v>394</v>
      </c>
      <c r="J36" s="28" t="s">
        <v>412</v>
      </c>
      <c r="K36" s="28"/>
      <c r="L36" s="155"/>
      <c r="M36" s="25"/>
      <c r="N36" s="24"/>
      <c r="O36" s="24"/>
      <c r="P36" s="24"/>
      <c r="Q36" s="24"/>
      <c r="R36" s="25"/>
      <c r="S36" s="24"/>
      <c r="T36" s="34"/>
      <c r="U36" s="34"/>
      <c r="V36" s="34"/>
      <c r="W36" s="24"/>
      <c r="X36" s="24"/>
      <c r="Y36" s="108" t="str">
        <f>[1]Submitter!$F$3</f>
        <v>David Tao</v>
      </c>
      <c r="Z36" s="109">
        <f>[1]Submitter!$F$6</f>
        <v>0</v>
      </c>
      <c r="AA36" s="110"/>
      <c r="AB36" s="110"/>
      <c r="AC36" s="32"/>
      <c r="AD36" s="127"/>
      <c r="AE36" s="127"/>
      <c r="AF36" s="117"/>
    </row>
    <row r="37" spans="1:36" s="5" customFormat="1" ht="26.4" hidden="1">
      <c r="A37" s="164">
        <v>34</v>
      </c>
      <c r="B37" s="29"/>
      <c r="C37" s="29"/>
      <c r="D37" s="29">
        <v>8</v>
      </c>
      <c r="E37" s="144" t="s">
        <v>380</v>
      </c>
      <c r="F37" s="30"/>
      <c r="G37" s="30"/>
      <c r="H37" s="31" t="s">
        <v>326</v>
      </c>
      <c r="I37" s="28"/>
      <c r="J37" s="28"/>
      <c r="K37" s="28" t="s">
        <v>428</v>
      </c>
      <c r="L37" s="155"/>
      <c r="M37" s="25"/>
      <c r="N37" s="24"/>
      <c r="O37" s="24"/>
      <c r="P37" s="24"/>
      <c r="Q37" s="24"/>
      <c r="R37" s="25"/>
      <c r="S37" s="24"/>
      <c r="T37" s="34"/>
      <c r="U37" s="34"/>
      <c r="V37" s="34"/>
      <c r="W37" s="24"/>
      <c r="X37" s="24"/>
      <c r="Y37" s="108" t="str">
        <f>[1]Submitter!$F$3</f>
        <v>David Tao</v>
      </c>
      <c r="Z37" s="109">
        <f>[1]Submitter!$F$6</f>
        <v>0</v>
      </c>
      <c r="AA37" s="110"/>
      <c r="AB37" s="110"/>
      <c r="AC37" s="32"/>
      <c r="AD37" s="127"/>
      <c r="AE37" s="127"/>
      <c r="AF37" s="117"/>
      <c r="AJ37" s="4"/>
    </row>
    <row r="38" spans="1:36" s="5" customFormat="1" ht="26.4" hidden="1">
      <c r="A38" s="164">
        <v>35</v>
      </c>
      <c r="B38" s="29"/>
      <c r="C38" s="29"/>
      <c r="D38" s="158">
        <v>8</v>
      </c>
      <c r="E38" s="144" t="s">
        <v>381</v>
      </c>
      <c r="F38" s="30"/>
      <c r="G38" s="30"/>
      <c r="H38" s="31" t="s">
        <v>323</v>
      </c>
      <c r="I38" s="28"/>
      <c r="J38" s="28"/>
      <c r="K38" s="28" t="s">
        <v>429</v>
      </c>
      <c r="L38" s="155"/>
      <c r="M38" s="25"/>
      <c r="N38" s="24"/>
      <c r="O38" s="24"/>
      <c r="P38" s="24"/>
      <c r="Q38" s="24"/>
      <c r="R38" s="25"/>
      <c r="S38" s="24"/>
      <c r="T38" s="34"/>
      <c r="U38" s="34"/>
      <c r="V38" s="34"/>
      <c r="W38" s="24"/>
      <c r="X38" s="24"/>
      <c r="Y38" s="108" t="str">
        <f>[1]Submitter!$F$3</f>
        <v>David Tao</v>
      </c>
      <c r="Z38" s="109">
        <f>[1]Submitter!$F$6</f>
        <v>0</v>
      </c>
      <c r="AA38" s="110"/>
      <c r="AB38" s="110"/>
      <c r="AC38" s="32"/>
      <c r="AD38" s="127"/>
      <c r="AE38" s="127"/>
      <c r="AF38" s="117"/>
      <c r="AJ38" s="4"/>
    </row>
    <row r="39" spans="1:36" s="5" customFormat="1" hidden="1">
      <c r="A39" s="164">
        <v>36</v>
      </c>
      <c r="B39" s="29"/>
      <c r="C39" s="29"/>
      <c r="D39" s="29">
        <v>8</v>
      </c>
      <c r="E39" s="144" t="s">
        <v>381</v>
      </c>
      <c r="F39" s="30"/>
      <c r="G39" s="30"/>
      <c r="H39" s="31" t="s">
        <v>326</v>
      </c>
      <c r="I39" s="28" t="s">
        <v>395</v>
      </c>
      <c r="J39" s="28"/>
      <c r="K39" s="28" t="s">
        <v>430</v>
      </c>
      <c r="L39" s="155"/>
      <c r="M39" s="25"/>
      <c r="N39" s="24"/>
      <c r="O39" s="24"/>
      <c r="P39" s="24"/>
      <c r="Q39" s="24"/>
      <c r="R39" s="25"/>
      <c r="S39" s="24"/>
      <c r="T39" s="34"/>
      <c r="U39" s="34"/>
      <c r="V39" s="34"/>
      <c r="W39" s="24"/>
      <c r="X39" s="24"/>
      <c r="Y39" s="108" t="str">
        <f>[1]Submitter!$F$3</f>
        <v>David Tao</v>
      </c>
      <c r="Z39" s="109">
        <f>[1]Submitter!$F$6</f>
        <v>0</v>
      </c>
      <c r="AA39" s="111"/>
      <c r="AB39" s="111"/>
      <c r="AC39" s="32"/>
      <c r="AD39" s="127"/>
      <c r="AE39" s="127"/>
      <c r="AF39" s="117"/>
    </row>
    <row r="40" spans="1:36" s="5" customFormat="1" ht="39.6" hidden="1">
      <c r="A40" s="164">
        <v>37</v>
      </c>
      <c r="B40" s="29"/>
      <c r="C40" s="29"/>
      <c r="D40" s="29">
        <v>8</v>
      </c>
      <c r="E40" s="144" t="s">
        <v>382</v>
      </c>
      <c r="F40" s="30"/>
      <c r="G40" s="30"/>
      <c r="H40" s="31" t="s">
        <v>323</v>
      </c>
      <c r="I40" s="28" t="s">
        <v>396</v>
      </c>
      <c r="J40" s="28" t="s">
        <v>413</v>
      </c>
      <c r="K40" s="28" t="s">
        <v>431</v>
      </c>
      <c r="L40" s="155"/>
      <c r="M40" s="25"/>
      <c r="N40" s="24"/>
      <c r="O40" s="24"/>
      <c r="P40" s="24"/>
      <c r="Q40" s="24"/>
      <c r="R40" s="25"/>
      <c r="S40" s="24"/>
      <c r="T40" s="34"/>
      <c r="U40" s="34"/>
      <c r="V40" s="34"/>
      <c r="W40" s="24"/>
      <c r="X40" s="24"/>
      <c r="Y40" s="108" t="str">
        <f>[1]Submitter!$F$3</f>
        <v>David Tao</v>
      </c>
      <c r="Z40" s="109">
        <f>[1]Submitter!$F$6</f>
        <v>0</v>
      </c>
      <c r="AA40" s="111"/>
      <c r="AB40" s="111"/>
      <c r="AC40" s="32"/>
      <c r="AD40" s="127"/>
      <c r="AE40" s="127"/>
      <c r="AF40" s="117"/>
    </row>
    <row r="41" spans="1:36" s="5" customFormat="1" ht="26.4" hidden="1">
      <c r="A41" s="164">
        <v>38</v>
      </c>
      <c r="B41" s="29"/>
      <c r="C41" s="29"/>
      <c r="D41" s="29">
        <v>8</v>
      </c>
      <c r="E41" s="144" t="s">
        <v>347</v>
      </c>
      <c r="F41" s="30"/>
      <c r="G41" s="30"/>
      <c r="H41" s="31" t="s">
        <v>323</v>
      </c>
      <c r="I41" s="28" t="s">
        <v>397</v>
      </c>
      <c r="J41" s="28"/>
      <c r="K41" s="28" t="s">
        <v>432</v>
      </c>
      <c r="L41" s="155"/>
      <c r="M41" s="25"/>
      <c r="N41" s="24"/>
      <c r="O41" s="24"/>
      <c r="P41" s="24"/>
      <c r="Q41" s="24"/>
      <c r="R41" s="25"/>
      <c r="S41" s="24"/>
      <c r="T41" s="34"/>
      <c r="U41" s="34"/>
      <c r="V41" s="34"/>
      <c r="W41" s="24"/>
      <c r="X41" s="24"/>
      <c r="Y41" s="108" t="str">
        <f>[1]Submitter!$F$3</f>
        <v>David Tao</v>
      </c>
      <c r="Z41" s="109">
        <f>[1]Submitter!$F$6</f>
        <v>0</v>
      </c>
      <c r="AA41" s="111"/>
      <c r="AB41" s="111"/>
      <c r="AC41" s="32"/>
      <c r="AD41" s="127"/>
      <c r="AE41" s="127"/>
      <c r="AF41" s="117"/>
    </row>
    <row r="42" spans="1:36" s="5" customFormat="1" ht="52.8" hidden="1">
      <c r="A42" s="164">
        <v>39</v>
      </c>
      <c r="B42" s="29"/>
      <c r="C42" s="29"/>
      <c r="D42" s="29">
        <v>8</v>
      </c>
      <c r="E42" s="144" t="s">
        <v>353</v>
      </c>
      <c r="F42" s="30"/>
      <c r="G42" s="30"/>
      <c r="H42" s="31" t="s">
        <v>323</v>
      </c>
      <c r="I42" s="28" t="s">
        <v>398</v>
      </c>
      <c r="J42" s="28"/>
      <c r="K42" s="28" t="s">
        <v>433</v>
      </c>
      <c r="L42" s="155"/>
      <c r="M42" s="25"/>
      <c r="N42" s="24"/>
      <c r="O42" s="24"/>
      <c r="P42" s="24"/>
      <c r="Q42" s="24"/>
      <c r="R42" s="25"/>
      <c r="S42" s="24"/>
      <c r="T42" s="34"/>
      <c r="U42" s="34"/>
      <c r="V42" s="34"/>
      <c r="W42" s="24"/>
      <c r="X42" s="24"/>
      <c r="Y42" s="108" t="str">
        <f>[1]Submitter!$F$3</f>
        <v>David Tao</v>
      </c>
      <c r="Z42" s="109">
        <f>[1]Submitter!$F$6</f>
        <v>0</v>
      </c>
      <c r="AA42" s="111"/>
      <c r="AB42" s="111"/>
      <c r="AC42" s="32"/>
      <c r="AD42" s="127"/>
      <c r="AE42" s="127"/>
      <c r="AF42" s="117"/>
    </row>
    <row r="43" spans="1:36" s="5" customFormat="1" ht="26.4" hidden="1">
      <c r="A43" s="164">
        <v>40</v>
      </c>
      <c r="B43" s="29"/>
      <c r="C43" s="29"/>
      <c r="D43" s="29">
        <v>8</v>
      </c>
      <c r="E43" s="144" t="s">
        <v>353</v>
      </c>
      <c r="F43" s="30"/>
      <c r="G43" s="30"/>
      <c r="H43" s="31" t="s">
        <v>320</v>
      </c>
      <c r="I43" s="28" t="s">
        <v>399</v>
      </c>
      <c r="J43" s="28"/>
      <c r="K43" s="28" t="s">
        <v>434</v>
      </c>
      <c r="L43" s="155"/>
      <c r="M43" s="25"/>
      <c r="N43" s="24"/>
      <c r="O43" s="24"/>
      <c r="P43" s="24"/>
      <c r="Q43" s="24"/>
      <c r="R43" s="25"/>
      <c r="S43" s="24"/>
      <c r="T43" s="34"/>
      <c r="U43" s="34"/>
      <c r="V43" s="34"/>
      <c r="W43" s="24"/>
      <c r="X43" s="24"/>
      <c r="Y43" s="108" t="str">
        <f>[1]Submitter!$F$3</f>
        <v>David Tao</v>
      </c>
      <c r="Z43" s="109">
        <f>[1]Submitter!$F$6</f>
        <v>0</v>
      </c>
      <c r="AA43" s="111"/>
      <c r="AB43" s="111"/>
      <c r="AC43" s="32"/>
      <c r="AD43" s="127"/>
      <c r="AE43" s="127"/>
      <c r="AF43" s="117"/>
    </row>
    <row r="44" spans="1:36" s="5" customFormat="1" ht="39.6" hidden="1">
      <c r="A44" s="164">
        <v>41</v>
      </c>
      <c r="B44" s="29"/>
      <c r="C44" s="29"/>
      <c r="D44" s="29">
        <v>8</v>
      </c>
      <c r="E44" s="144" t="s">
        <v>355</v>
      </c>
      <c r="F44" s="30"/>
      <c r="G44" s="30"/>
      <c r="H44" s="31" t="s">
        <v>386</v>
      </c>
      <c r="I44" s="28" t="s">
        <v>400</v>
      </c>
      <c r="J44" s="28"/>
      <c r="K44" s="28" t="s">
        <v>435</v>
      </c>
      <c r="L44" s="155"/>
      <c r="M44" s="25"/>
      <c r="N44" s="24"/>
      <c r="O44" s="24"/>
      <c r="P44" s="24"/>
      <c r="Q44" s="24"/>
      <c r="R44" s="25"/>
      <c r="S44" s="24"/>
      <c r="T44" s="34"/>
      <c r="U44" s="34"/>
      <c r="V44" s="34"/>
      <c r="W44" s="24"/>
      <c r="X44" s="24"/>
      <c r="Y44" s="108" t="str">
        <f>[1]Submitter!$F$3</f>
        <v>David Tao</v>
      </c>
      <c r="Z44" s="109">
        <f>[1]Submitter!$F$6</f>
        <v>0</v>
      </c>
      <c r="AA44" s="111"/>
      <c r="AB44" s="111"/>
      <c r="AC44" s="32"/>
      <c r="AD44" s="127"/>
      <c r="AE44" s="127"/>
      <c r="AF44" s="116"/>
    </row>
    <row r="45" spans="1:36" s="5" customFormat="1" ht="66" hidden="1">
      <c r="A45" s="164">
        <v>42</v>
      </c>
      <c r="B45" s="29"/>
      <c r="C45" s="29"/>
      <c r="D45" s="29">
        <v>8</v>
      </c>
      <c r="E45" s="144" t="s">
        <v>358</v>
      </c>
      <c r="F45" s="30"/>
      <c r="G45" s="30"/>
      <c r="H45" s="31" t="s">
        <v>369</v>
      </c>
      <c r="I45" s="28" t="s">
        <v>401</v>
      </c>
      <c r="J45" s="28" t="s">
        <v>414</v>
      </c>
      <c r="K45" s="28" t="s">
        <v>436</v>
      </c>
      <c r="L45" s="155"/>
      <c r="M45" s="25"/>
      <c r="N45" s="24" t="s">
        <v>87</v>
      </c>
      <c r="O45" s="24"/>
      <c r="P45" s="24"/>
      <c r="Q45" s="24"/>
      <c r="R45" s="25" t="s">
        <v>671</v>
      </c>
      <c r="S45" s="24"/>
      <c r="T45" s="34">
        <v>11</v>
      </c>
      <c r="U45" s="34">
        <v>0</v>
      </c>
      <c r="V45" s="34">
        <v>0</v>
      </c>
      <c r="W45" s="24"/>
      <c r="X45" s="24"/>
      <c r="Y45" s="108" t="str">
        <f>[1]Submitter!$F$3</f>
        <v>David Tao</v>
      </c>
      <c r="Z45" s="109">
        <f>[1]Submitter!$F$6</f>
        <v>0</v>
      </c>
      <c r="AA45" s="111"/>
      <c r="AB45" s="111"/>
      <c r="AC45" s="32"/>
      <c r="AD45" s="127"/>
      <c r="AE45" s="127"/>
      <c r="AF45" s="116"/>
    </row>
    <row r="46" spans="1:36" s="5" customFormat="1" ht="26.4" hidden="1">
      <c r="A46" s="164">
        <v>43</v>
      </c>
      <c r="B46" s="29"/>
      <c r="C46" s="29"/>
      <c r="D46" s="29">
        <v>8</v>
      </c>
      <c r="E46" s="144">
        <v>8.5</v>
      </c>
      <c r="F46" s="30"/>
      <c r="G46" s="30"/>
      <c r="H46" s="31" t="s">
        <v>326</v>
      </c>
      <c r="I46" s="28"/>
      <c r="J46" s="28"/>
      <c r="K46" s="28" t="s">
        <v>437</v>
      </c>
      <c r="L46" s="155"/>
      <c r="M46" s="25"/>
      <c r="N46" s="24"/>
      <c r="O46" s="24"/>
      <c r="P46" s="24"/>
      <c r="Q46" s="24"/>
      <c r="R46" s="25"/>
      <c r="S46" s="24"/>
      <c r="T46" s="34"/>
      <c r="U46" s="34"/>
      <c r="V46" s="34"/>
      <c r="W46" s="24"/>
      <c r="X46" s="24"/>
      <c r="Y46" s="108" t="str">
        <f>[1]Submitter!$F$3</f>
        <v>David Tao</v>
      </c>
      <c r="Z46" s="109">
        <f>[1]Submitter!$F$6</f>
        <v>0</v>
      </c>
      <c r="AA46" s="111"/>
      <c r="AB46" s="111"/>
      <c r="AC46" s="32"/>
      <c r="AD46" s="127"/>
      <c r="AE46" s="127"/>
      <c r="AF46" s="117"/>
    </row>
    <row r="47" spans="1:36" s="5" customFormat="1" ht="26.4" hidden="1">
      <c r="A47" s="164">
        <v>44</v>
      </c>
      <c r="B47" s="29"/>
      <c r="C47" s="29"/>
      <c r="D47" s="29">
        <v>10</v>
      </c>
      <c r="E47" s="144" t="s">
        <v>383</v>
      </c>
      <c r="F47" s="30"/>
      <c r="G47" s="30"/>
      <c r="H47" s="31" t="s">
        <v>320</v>
      </c>
      <c r="I47" s="28" t="s">
        <v>402</v>
      </c>
      <c r="J47" s="28" t="s">
        <v>415</v>
      </c>
      <c r="K47" s="28"/>
      <c r="L47" s="155"/>
      <c r="M47" s="25"/>
      <c r="N47" s="24"/>
      <c r="O47" s="24"/>
      <c r="P47" s="24"/>
      <c r="Q47" s="24"/>
      <c r="R47" s="25"/>
      <c r="S47" s="24"/>
      <c r="T47" s="34"/>
      <c r="U47" s="34"/>
      <c r="V47" s="34"/>
      <c r="W47" s="24"/>
      <c r="X47" s="24"/>
      <c r="Y47" s="108" t="str">
        <f>[1]Submitter!$F$3</f>
        <v>David Tao</v>
      </c>
      <c r="Z47" s="109">
        <f>[1]Submitter!$F$6</f>
        <v>0</v>
      </c>
      <c r="AA47" s="111"/>
      <c r="AB47" s="111"/>
      <c r="AC47" s="32"/>
      <c r="AD47" s="127"/>
      <c r="AE47" s="127"/>
      <c r="AF47" s="117"/>
    </row>
    <row r="48" spans="1:36" s="5" customFormat="1" hidden="1">
      <c r="A48" s="164">
        <v>45</v>
      </c>
      <c r="B48" s="29"/>
      <c r="C48" s="29"/>
      <c r="D48" s="29">
        <v>10</v>
      </c>
      <c r="E48" s="144">
        <v>10.3</v>
      </c>
      <c r="F48" s="30"/>
      <c r="G48" s="30"/>
      <c r="H48" s="31" t="s">
        <v>320</v>
      </c>
      <c r="I48" s="28" t="s">
        <v>403</v>
      </c>
      <c r="J48" s="28" t="s">
        <v>416</v>
      </c>
      <c r="K48" s="28"/>
      <c r="L48" s="155"/>
      <c r="M48" s="25"/>
      <c r="N48" s="24"/>
      <c r="O48" s="24"/>
      <c r="P48" s="24"/>
      <c r="Q48" s="24"/>
      <c r="R48" s="25"/>
      <c r="S48" s="24"/>
      <c r="T48" s="34"/>
      <c r="U48" s="34"/>
      <c r="V48" s="34"/>
      <c r="W48" s="24"/>
      <c r="X48" s="24"/>
      <c r="Y48" s="108" t="str">
        <f>[1]Submitter!$F$3</f>
        <v>David Tao</v>
      </c>
      <c r="Z48" s="109">
        <f>[1]Submitter!$F$6</f>
        <v>0</v>
      </c>
      <c r="AA48" s="111"/>
      <c r="AB48" s="111"/>
      <c r="AC48" s="32"/>
      <c r="AD48" s="127"/>
      <c r="AE48" s="127"/>
      <c r="AF48" s="117"/>
    </row>
    <row r="49" spans="1:32" s="5" customFormat="1" ht="79.2" hidden="1">
      <c r="A49" s="164">
        <v>46</v>
      </c>
      <c r="B49" s="29"/>
      <c r="C49" s="29"/>
      <c r="D49" s="29">
        <v>11</v>
      </c>
      <c r="E49" s="144" t="s">
        <v>384</v>
      </c>
      <c r="F49" s="30"/>
      <c r="G49" s="30"/>
      <c r="H49" s="31" t="s">
        <v>369</v>
      </c>
      <c r="I49" s="28" t="s">
        <v>404</v>
      </c>
      <c r="J49" s="28" t="s">
        <v>417</v>
      </c>
      <c r="K49" s="28" t="s">
        <v>438</v>
      </c>
      <c r="L49" s="155"/>
      <c r="M49" s="25"/>
      <c r="N49" s="24" t="s">
        <v>86</v>
      </c>
      <c r="O49" s="24"/>
      <c r="P49" s="24"/>
      <c r="Q49" s="24"/>
      <c r="R49" s="25" t="s">
        <v>672</v>
      </c>
      <c r="S49" s="24"/>
      <c r="T49" s="34">
        <v>11</v>
      </c>
      <c r="U49" s="34">
        <v>0</v>
      </c>
      <c r="V49" s="34">
        <v>0</v>
      </c>
      <c r="W49" s="24"/>
      <c r="X49" s="24"/>
      <c r="Y49" s="108" t="str">
        <f>[1]Submitter!$F$3</f>
        <v>David Tao</v>
      </c>
      <c r="Z49" s="109">
        <f>[1]Submitter!$F$6</f>
        <v>0</v>
      </c>
      <c r="AA49" s="111"/>
      <c r="AB49" s="111"/>
      <c r="AC49" s="32"/>
      <c r="AD49" s="127"/>
      <c r="AE49" s="127"/>
      <c r="AF49" s="117"/>
    </row>
    <row r="50" spans="1:32" s="5" customFormat="1" ht="66" hidden="1">
      <c r="A50" s="164">
        <v>47</v>
      </c>
      <c r="B50" s="29"/>
      <c r="C50" s="29"/>
      <c r="D50" s="29">
        <v>11</v>
      </c>
      <c r="E50" s="144" t="s">
        <v>384</v>
      </c>
      <c r="F50" s="30"/>
      <c r="G50" s="30"/>
      <c r="H50" s="31" t="s">
        <v>323</v>
      </c>
      <c r="I50" s="28" t="s">
        <v>405</v>
      </c>
      <c r="J50" s="28" t="s">
        <v>418</v>
      </c>
      <c r="K50" s="28" t="s">
        <v>439</v>
      </c>
      <c r="L50" s="155"/>
      <c r="M50" s="25"/>
      <c r="N50" s="24"/>
      <c r="O50" s="24"/>
      <c r="P50" s="24"/>
      <c r="Q50" s="24"/>
      <c r="R50" s="25"/>
      <c r="S50" s="24"/>
      <c r="T50" s="34"/>
      <c r="U50" s="34"/>
      <c r="V50" s="34"/>
      <c r="W50" s="24"/>
      <c r="X50" s="24"/>
      <c r="Y50" s="108" t="str">
        <f>[1]Submitter!$F$3</f>
        <v>David Tao</v>
      </c>
      <c r="Z50" s="109">
        <f>[1]Submitter!$F$6</f>
        <v>0</v>
      </c>
      <c r="AA50" s="111"/>
      <c r="AB50" s="111"/>
      <c r="AC50" s="32"/>
      <c r="AD50" s="127"/>
      <c r="AE50" s="127"/>
      <c r="AF50" s="117"/>
    </row>
    <row r="51" spans="1:32" s="5" customFormat="1" ht="26.4" hidden="1">
      <c r="A51" s="164">
        <v>48</v>
      </c>
      <c r="B51" s="29"/>
      <c r="C51" s="29"/>
      <c r="D51" s="29">
        <v>11</v>
      </c>
      <c r="E51" s="144" t="s">
        <v>385</v>
      </c>
      <c r="F51" s="30"/>
      <c r="G51" s="30"/>
      <c r="H51" s="31" t="s">
        <v>320</v>
      </c>
      <c r="I51" s="28" t="s">
        <v>406</v>
      </c>
      <c r="J51" s="28" t="s">
        <v>419</v>
      </c>
      <c r="K51" s="28"/>
      <c r="L51" s="155"/>
      <c r="M51" s="25"/>
      <c r="N51" s="24"/>
      <c r="O51" s="24"/>
      <c r="P51" s="24"/>
      <c r="Q51" s="24"/>
      <c r="R51" s="25"/>
      <c r="S51" s="24"/>
      <c r="T51" s="34"/>
      <c r="U51" s="34"/>
      <c r="V51" s="34"/>
      <c r="W51" s="24"/>
      <c r="X51" s="24"/>
      <c r="Y51" s="108" t="str">
        <f>[1]Submitter!$F$3</f>
        <v>David Tao</v>
      </c>
      <c r="Z51" s="109">
        <f>[1]Submitter!$F$6</f>
        <v>0</v>
      </c>
      <c r="AA51" s="111"/>
      <c r="AB51" s="111"/>
      <c r="AC51" s="32"/>
      <c r="AD51" s="127"/>
      <c r="AE51" s="127"/>
      <c r="AF51" s="117"/>
    </row>
    <row r="52" spans="1:32" s="5" customFormat="1" ht="105.6" hidden="1">
      <c r="A52" s="164">
        <v>49</v>
      </c>
      <c r="B52" s="29" t="s">
        <v>148</v>
      </c>
      <c r="C52" s="29"/>
      <c r="D52" s="29">
        <v>2</v>
      </c>
      <c r="E52" s="144" t="s">
        <v>440</v>
      </c>
      <c r="F52" s="30"/>
      <c r="G52" s="30"/>
      <c r="H52" s="31" t="s">
        <v>326</v>
      </c>
      <c r="I52" s="28" t="s">
        <v>442</v>
      </c>
      <c r="J52" s="28" t="s">
        <v>445</v>
      </c>
      <c r="K52" s="28" t="s">
        <v>448</v>
      </c>
      <c r="L52" s="155" t="s">
        <v>78</v>
      </c>
      <c r="M52" s="25"/>
      <c r="N52" s="24"/>
      <c r="O52" s="24"/>
      <c r="P52" s="24"/>
      <c r="Q52" s="24"/>
      <c r="R52" s="25"/>
      <c r="S52" s="24"/>
      <c r="T52" s="34"/>
      <c r="U52" s="34"/>
      <c r="V52" s="34"/>
      <c r="W52" s="24"/>
      <c r="X52" s="24"/>
      <c r="Y52" s="108" t="str">
        <f>[2]Submitter!$F$3</f>
        <v>Emma Jones</v>
      </c>
      <c r="Z52" s="109" t="str">
        <f>[2]Submitter!$F$6</f>
        <v>Allscripts</v>
      </c>
      <c r="AA52" s="110"/>
      <c r="AB52" s="110"/>
      <c r="AC52" s="32"/>
      <c r="AD52" s="127"/>
      <c r="AE52" s="127"/>
      <c r="AF52" s="116"/>
    </row>
    <row r="53" spans="1:32" s="5" customFormat="1" ht="93" hidden="1">
      <c r="A53" s="164">
        <v>50</v>
      </c>
      <c r="B53" s="29"/>
      <c r="C53" s="29"/>
      <c r="D53" s="29">
        <v>4</v>
      </c>
      <c r="E53" s="144" t="s">
        <v>441</v>
      </c>
      <c r="F53" s="30"/>
      <c r="G53" s="30"/>
      <c r="H53" s="31" t="s">
        <v>323</v>
      </c>
      <c r="I53" s="28" t="s">
        <v>443</v>
      </c>
      <c r="J53" s="28" t="s">
        <v>446</v>
      </c>
      <c r="K53" s="28" t="s">
        <v>449</v>
      </c>
      <c r="L53" s="155" t="s">
        <v>78</v>
      </c>
      <c r="M53" s="25"/>
      <c r="N53" s="24"/>
      <c r="O53" s="24"/>
      <c r="P53" s="24"/>
      <c r="Q53" s="24"/>
      <c r="R53" s="25"/>
      <c r="S53" s="24"/>
      <c r="T53" s="34"/>
      <c r="U53" s="34"/>
      <c r="V53" s="34"/>
      <c r="W53" s="24"/>
      <c r="X53" s="24"/>
      <c r="Y53" s="108" t="str">
        <f>[2]Submitter!$F$3</f>
        <v>Emma Jones</v>
      </c>
      <c r="Z53" s="109" t="str">
        <f>[2]Submitter!$F$6</f>
        <v>Allscripts</v>
      </c>
      <c r="AA53" s="110"/>
      <c r="AB53" s="110"/>
      <c r="AC53" s="32"/>
      <c r="AD53" s="127"/>
      <c r="AE53" s="127"/>
      <c r="AF53" s="116"/>
    </row>
    <row r="54" spans="1:32" s="5" customFormat="1" ht="66" hidden="1">
      <c r="A54" s="164">
        <v>51</v>
      </c>
      <c r="B54" s="29"/>
      <c r="C54" s="29"/>
      <c r="D54" s="29">
        <v>4</v>
      </c>
      <c r="E54" s="144" t="s">
        <v>441</v>
      </c>
      <c r="F54" s="30"/>
      <c r="G54" s="30"/>
      <c r="H54" s="31" t="s">
        <v>323</v>
      </c>
      <c r="I54" s="28" t="s">
        <v>444</v>
      </c>
      <c r="J54" s="28" t="s">
        <v>447</v>
      </c>
      <c r="K54" s="28" t="s">
        <v>450</v>
      </c>
      <c r="L54" s="155" t="s">
        <v>78</v>
      </c>
      <c r="M54" s="25"/>
      <c r="N54" s="24"/>
      <c r="O54" s="24"/>
      <c r="P54" s="24"/>
      <c r="Q54" s="24"/>
      <c r="R54" s="25"/>
      <c r="S54" s="24"/>
      <c r="T54" s="34"/>
      <c r="U54" s="34"/>
      <c r="V54" s="34"/>
      <c r="W54" s="24"/>
      <c r="X54" s="24"/>
      <c r="Y54" s="108" t="str">
        <f>[2]Submitter!$F$3</f>
        <v>Emma Jones</v>
      </c>
      <c r="Z54" s="109" t="str">
        <f>[2]Submitter!$F$6</f>
        <v>Allscripts</v>
      </c>
      <c r="AA54" s="110"/>
      <c r="AB54" s="110"/>
      <c r="AC54" s="32"/>
      <c r="AD54" s="127"/>
      <c r="AE54" s="127"/>
      <c r="AF54" s="116"/>
    </row>
    <row r="55" spans="1:32" s="5" customFormat="1" ht="66" hidden="1">
      <c r="A55" s="164">
        <v>52</v>
      </c>
      <c r="B55" s="29" t="s">
        <v>148</v>
      </c>
      <c r="C55" s="29"/>
      <c r="D55" s="29" t="s">
        <v>380</v>
      </c>
      <c r="E55" s="144"/>
      <c r="F55" s="30"/>
      <c r="G55" s="30"/>
      <c r="H55" s="31" t="s">
        <v>369</v>
      </c>
      <c r="I55" s="28" t="s">
        <v>401</v>
      </c>
      <c r="J55" s="28" t="s">
        <v>510</v>
      </c>
      <c r="K55" s="28" t="s">
        <v>535</v>
      </c>
      <c r="L55" s="155"/>
      <c r="M55" s="25"/>
      <c r="N55" s="24" t="s">
        <v>87</v>
      </c>
      <c r="O55" s="24"/>
      <c r="P55" s="24"/>
      <c r="Q55" s="24"/>
      <c r="R55" s="25" t="s">
        <v>671</v>
      </c>
      <c r="S55" s="24"/>
      <c r="T55" s="34">
        <v>11</v>
      </c>
      <c r="U55" s="34">
        <v>0</v>
      </c>
      <c r="V55" s="34">
        <v>0</v>
      </c>
      <c r="W55" s="24"/>
      <c r="X55" s="24"/>
      <c r="Y55" s="108" t="str">
        <f>[3]Submitter!$F$3</f>
        <v>Ioana Singureanu</v>
      </c>
      <c r="Z55" s="109">
        <f>[3]Submitter!$F$6</f>
        <v>0</v>
      </c>
      <c r="AA55" s="110"/>
      <c r="AB55" s="110"/>
      <c r="AC55" s="32"/>
      <c r="AD55" s="127"/>
      <c r="AE55" s="127"/>
      <c r="AF55" s="116"/>
    </row>
    <row r="56" spans="1:32" s="5" customFormat="1" ht="39.6" hidden="1">
      <c r="A56" s="164">
        <v>53</v>
      </c>
      <c r="B56" s="29" t="s">
        <v>148</v>
      </c>
      <c r="C56" s="29"/>
      <c r="D56" s="29" t="s">
        <v>380</v>
      </c>
      <c r="E56" s="144"/>
      <c r="F56" s="30"/>
      <c r="G56" s="30"/>
      <c r="H56" s="31" t="s">
        <v>369</v>
      </c>
      <c r="I56" s="28" t="s">
        <v>477</v>
      </c>
      <c r="J56" s="28" t="s">
        <v>511</v>
      </c>
      <c r="K56" s="28"/>
      <c r="L56" s="155"/>
      <c r="M56" s="25"/>
      <c r="N56" s="24" t="s">
        <v>87</v>
      </c>
      <c r="O56" s="24"/>
      <c r="P56" s="24"/>
      <c r="Q56" s="24"/>
      <c r="R56" s="25" t="s">
        <v>673</v>
      </c>
      <c r="S56" s="24"/>
      <c r="T56" s="34">
        <v>11</v>
      </c>
      <c r="U56" s="34">
        <v>0</v>
      </c>
      <c r="V56" s="34">
        <v>0</v>
      </c>
      <c r="W56" s="24"/>
      <c r="X56" s="24"/>
      <c r="Y56" s="108" t="str">
        <f>[3]Submitter!$F$3</f>
        <v>Ioana Singureanu</v>
      </c>
      <c r="Z56" s="109">
        <f>[3]Submitter!$F$6</f>
        <v>0</v>
      </c>
      <c r="AA56" s="110"/>
      <c r="AB56" s="110"/>
      <c r="AC56" s="32"/>
      <c r="AD56" s="127"/>
      <c r="AE56" s="127"/>
      <c r="AF56" s="116"/>
    </row>
    <row r="57" spans="1:32" s="5" customFormat="1" ht="105.6" hidden="1">
      <c r="A57" s="164">
        <v>54</v>
      </c>
      <c r="B57" s="29" t="s">
        <v>148</v>
      </c>
      <c r="C57" s="29"/>
      <c r="D57" s="29" t="s">
        <v>451</v>
      </c>
      <c r="E57" s="144"/>
      <c r="F57" s="30"/>
      <c r="G57" s="30"/>
      <c r="H57" s="31" t="s">
        <v>369</v>
      </c>
      <c r="I57" s="28" t="s">
        <v>478</v>
      </c>
      <c r="J57" s="28" t="s">
        <v>512</v>
      </c>
      <c r="K57" s="28" t="s">
        <v>536</v>
      </c>
      <c r="L57" s="155"/>
      <c r="M57" s="25"/>
      <c r="N57" s="24" t="s">
        <v>87</v>
      </c>
      <c r="O57" s="24"/>
      <c r="P57" s="24"/>
      <c r="Q57" s="24"/>
      <c r="R57" s="25" t="s">
        <v>674</v>
      </c>
      <c r="S57" s="24"/>
      <c r="T57" s="34">
        <v>11</v>
      </c>
      <c r="U57" s="34">
        <v>0</v>
      </c>
      <c r="V57" s="34">
        <v>0</v>
      </c>
      <c r="W57" s="24"/>
      <c r="X57" s="24"/>
      <c r="Y57" s="108" t="str">
        <f>[3]Submitter!$F$3</f>
        <v>Ioana Singureanu</v>
      </c>
      <c r="Z57" s="109">
        <f>[3]Submitter!$F$6</f>
        <v>0</v>
      </c>
      <c r="AA57" s="110"/>
      <c r="AB57" s="110"/>
      <c r="AC57" s="32"/>
      <c r="AD57" s="127"/>
      <c r="AE57" s="127"/>
      <c r="AF57" s="116"/>
    </row>
    <row r="58" spans="1:32" s="5" customFormat="1" ht="66" hidden="1">
      <c r="A58" s="164">
        <v>55</v>
      </c>
      <c r="B58" s="29" t="s">
        <v>148</v>
      </c>
      <c r="C58" s="29"/>
      <c r="D58" s="29" t="s">
        <v>452</v>
      </c>
      <c r="E58" s="144"/>
      <c r="F58" s="30"/>
      <c r="G58" s="30"/>
      <c r="H58" s="31" t="s">
        <v>369</v>
      </c>
      <c r="I58" s="28" t="s">
        <v>479</v>
      </c>
      <c r="J58" s="28" t="s">
        <v>513</v>
      </c>
      <c r="K58" s="28" t="s">
        <v>537</v>
      </c>
      <c r="L58" s="155"/>
      <c r="M58" s="25"/>
      <c r="N58" s="24" t="s">
        <v>87</v>
      </c>
      <c r="O58" s="24"/>
      <c r="P58" s="24"/>
      <c r="Q58" s="24"/>
      <c r="R58" s="25" t="s">
        <v>677</v>
      </c>
      <c r="S58" s="24"/>
      <c r="T58" s="34"/>
      <c r="U58" s="34"/>
      <c r="V58" s="34"/>
      <c r="W58" s="24"/>
      <c r="X58" s="24"/>
      <c r="Y58" s="108" t="str">
        <f>[3]Submitter!$F$3</f>
        <v>Ioana Singureanu</v>
      </c>
      <c r="Z58" s="109">
        <f>[3]Submitter!$F$6</f>
        <v>0</v>
      </c>
      <c r="AA58" s="110"/>
      <c r="AB58" s="110"/>
      <c r="AC58" s="32"/>
      <c r="AD58" s="127"/>
      <c r="AE58" s="127"/>
      <c r="AF58" s="117"/>
    </row>
    <row r="59" spans="1:32" s="5" customFormat="1" ht="26.4" hidden="1">
      <c r="A59" s="164">
        <v>56</v>
      </c>
      <c r="B59" s="29" t="s">
        <v>148</v>
      </c>
      <c r="C59" s="29"/>
      <c r="D59" s="29" t="s">
        <v>453</v>
      </c>
      <c r="E59" s="144"/>
      <c r="F59" s="30"/>
      <c r="G59" s="30"/>
      <c r="H59" s="31" t="s">
        <v>369</v>
      </c>
      <c r="I59" s="28" t="s">
        <v>480</v>
      </c>
      <c r="J59" s="28" t="s">
        <v>514</v>
      </c>
      <c r="K59" s="28" t="s">
        <v>538</v>
      </c>
      <c r="L59" s="155"/>
      <c r="M59" s="25"/>
      <c r="N59" s="24" t="s">
        <v>86</v>
      </c>
      <c r="O59" s="24"/>
      <c r="P59" s="24"/>
      <c r="Q59" s="24"/>
      <c r="R59" s="25" t="s">
        <v>675</v>
      </c>
      <c r="S59" s="24"/>
      <c r="T59" s="34">
        <v>11</v>
      </c>
      <c r="U59" s="34">
        <v>0</v>
      </c>
      <c r="V59" s="34">
        <v>0</v>
      </c>
      <c r="W59" s="24"/>
      <c r="X59" s="24"/>
      <c r="Y59" s="108" t="str">
        <f>[3]Submitter!$F$3</f>
        <v>Ioana Singureanu</v>
      </c>
      <c r="Z59" s="109">
        <f>[3]Submitter!$F$6</f>
        <v>0</v>
      </c>
      <c r="AA59" s="110"/>
      <c r="AB59" s="110"/>
      <c r="AC59" s="32"/>
      <c r="AD59" s="127"/>
      <c r="AE59" s="127"/>
      <c r="AF59" s="117"/>
    </row>
    <row r="60" spans="1:32" s="5" customFormat="1" ht="26.4" hidden="1">
      <c r="A60" s="164">
        <v>57</v>
      </c>
      <c r="B60" s="29" t="s">
        <v>148</v>
      </c>
      <c r="C60" s="29"/>
      <c r="D60" s="29" t="s">
        <v>454</v>
      </c>
      <c r="E60" s="144"/>
      <c r="F60" s="30"/>
      <c r="G60" s="30"/>
      <c r="H60" s="31" t="s">
        <v>323</v>
      </c>
      <c r="I60" s="28" t="s">
        <v>481</v>
      </c>
      <c r="J60" s="28"/>
      <c r="K60" s="28" t="s">
        <v>539</v>
      </c>
      <c r="L60" s="155"/>
      <c r="M60" s="25"/>
      <c r="N60" s="24"/>
      <c r="O60" s="24"/>
      <c r="P60" s="24"/>
      <c r="Q60" s="24"/>
      <c r="R60" s="25"/>
      <c r="S60" s="24"/>
      <c r="T60" s="34"/>
      <c r="U60" s="34"/>
      <c r="V60" s="34"/>
      <c r="W60" s="24"/>
      <c r="X60" s="24"/>
      <c r="Y60" s="108" t="str">
        <f>[3]Submitter!$F$3</f>
        <v>Ioana Singureanu</v>
      </c>
      <c r="Z60" s="109">
        <f>[3]Submitter!$F$6</f>
        <v>0</v>
      </c>
      <c r="AA60" s="110"/>
      <c r="AB60" s="110"/>
      <c r="AC60" s="32"/>
      <c r="AD60" s="127"/>
      <c r="AE60" s="127"/>
      <c r="AF60" s="118"/>
    </row>
    <row r="61" spans="1:32" s="5" customFormat="1" ht="105.6" hidden="1">
      <c r="A61" s="164">
        <v>58</v>
      </c>
      <c r="B61" s="29" t="s">
        <v>148</v>
      </c>
      <c r="C61" s="29"/>
      <c r="D61" s="29" t="s">
        <v>341</v>
      </c>
      <c r="E61" s="144"/>
      <c r="F61" s="30"/>
      <c r="G61" s="30"/>
      <c r="H61" s="31" t="s">
        <v>371</v>
      </c>
      <c r="I61" s="28" t="s">
        <v>482</v>
      </c>
      <c r="J61" s="28"/>
      <c r="K61" s="28" t="s">
        <v>540</v>
      </c>
      <c r="L61" s="155"/>
      <c r="M61" s="25"/>
      <c r="N61" s="24" t="s">
        <v>89</v>
      </c>
      <c r="O61" s="24"/>
      <c r="P61" s="24"/>
      <c r="Q61" s="24"/>
      <c r="R61" s="25" t="s">
        <v>678</v>
      </c>
      <c r="S61" s="24"/>
      <c r="T61" s="34"/>
      <c r="U61" s="34"/>
      <c r="V61" s="34"/>
      <c r="W61" s="24"/>
      <c r="X61" s="24"/>
      <c r="Y61" s="108" t="str">
        <f>[3]Submitter!$F$3</f>
        <v>Ioana Singureanu</v>
      </c>
      <c r="Z61" s="109">
        <f>[3]Submitter!$F$6</f>
        <v>0</v>
      </c>
      <c r="AA61" s="110"/>
      <c r="AB61" s="110"/>
      <c r="AC61" s="32"/>
      <c r="AD61" s="127"/>
      <c r="AE61" s="127"/>
      <c r="AF61" s="117"/>
    </row>
    <row r="62" spans="1:32" s="5" customFormat="1" ht="26.4" hidden="1">
      <c r="A62" s="164">
        <v>59</v>
      </c>
      <c r="B62" s="29" t="s">
        <v>148</v>
      </c>
      <c r="C62" s="29"/>
      <c r="D62" s="29" t="s">
        <v>341</v>
      </c>
      <c r="E62" s="144" t="s">
        <v>457</v>
      </c>
      <c r="F62" s="30"/>
      <c r="G62" s="30"/>
      <c r="H62" s="31" t="s">
        <v>323</v>
      </c>
      <c r="I62" s="28" t="s">
        <v>457</v>
      </c>
      <c r="J62" s="28" t="s">
        <v>515</v>
      </c>
      <c r="K62" s="28" t="s">
        <v>541</v>
      </c>
      <c r="L62" s="155"/>
      <c r="M62" s="25"/>
      <c r="N62" s="24"/>
      <c r="O62" s="24"/>
      <c r="P62" s="24"/>
      <c r="Q62" s="24"/>
      <c r="R62" s="25"/>
      <c r="S62" s="24"/>
      <c r="T62" s="34"/>
      <c r="U62" s="34"/>
      <c r="V62" s="34"/>
      <c r="W62" s="24"/>
      <c r="X62" s="24"/>
      <c r="Y62" s="108"/>
      <c r="Z62" s="109"/>
      <c r="AA62" s="110"/>
      <c r="AB62" s="110"/>
      <c r="AC62" s="32"/>
      <c r="AD62" s="127"/>
      <c r="AE62" s="127"/>
      <c r="AF62" s="117"/>
    </row>
    <row r="63" spans="1:32" s="5" customFormat="1" ht="52.8" hidden="1">
      <c r="A63" s="164">
        <v>60</v>
      </c>
      <c r="B63" s="29" t="s">
        <v>148</v>
      </c>
      <c r="C63" s="29"/>
      <c r="D63" s="29" t="s">
        <v>341</v>
      </c>
      <c r="E63" s="144" t="s">
        <v>457</v>
      </c>
      <c r="F63" s="30"/>
      <c r="G63" s="30"/>
      <c r="H63" s="31" t="s">
        <v>323</v>
      </c>
      <c r="I63" s="28" t="s">
        <v>483</v>
      </c>
      <c r="J63" s="28"/>
      <c r="K63" s="28" t="s">
        <v>542</v>
      </c>
      <c r="L63" s="155"/>
      <c r="M63" s="25"/>
      <c r="N63" s="24"/>
      <c r="O63" s="24"/>
      <c r="P63" s="24"/>
      <c r="Q63" s="24"/>
      <c r="R63" s="25"/>
      <c r="S63" s="24"/>
      <c r="T63" s="34"/>
      <c r="U63" s="34"/>
      <c r="V63" s="34"/>
      <c r="W63" s="24"/>
      <c r="X63" s="24"/>
      <c r="Y63" s="108" t="str">
        <f>[3]Submitter!$F$3</f>
        <v>Ioana Singureanu</v>
      </c>
      <c r="Z63" s="109">
        <f>[3]Submitter!$F$6</f>
        <v>0</v>
      </c>
      <c r="AA63" s="110"/>
      <c r="AB63" s="110"/>
      <c r="AC63" s="32"/>
      <c r="AD63" s="127"/>
      <c r="AE63" s="127"/>
      <c r="AF63" s="117"/>
    </row>
    <row r="64" spans="1:32" s="5" customFormat="1" ht="105.6" hidden="1">
      <c r="A64" s="164">
        <v>61</v>
      </c>
      <c r="B64" s="29" t="s">
        <v>148</v>
      </c>
      <c r="C64" s="29"/>
      <c r="D64" s="29" t="s">
        <v>341</v>
      </c>
      <c r="E64" s="144"/>
      <c r="F64" s="30"/>
      <c r="G64" s="30"/>
      <c r="H64" s="31"/>
      <c r="I64" s="28" t="s">
        <v>484</v>
      </c>
      <c r="J64" s="28" t="s">
        <v>516</v>
      </c>
      <c r="K64" s="28"/>
      <c r="L64" s="155"/>
      <c r="M64" s="25"/>
      <c r="N64" s="24"/>
      <c r="O64" s="24"/>
      <c r="P64" s="24"/>
      <c r="Q64" s="24"/>
      <c r="R64" s="25"/>
      <c r="S64" s="24"/>
      <c r="T64" s="34"/>
      <c r="U64" s="34"/>
      <c r="V64" s="34"/>
      <c r="W64" s="24"/>
      <c r="X64" s="24"/>
      <c r="Y64" s="108"/>
      <c r="Z64" s="109"/>
      <c r="AA64" s="110"/>
      <c r="AB64" s="110"/>
      <c r="AC64" s="32"/>
      <c r="AD64" s="127"/>
      <c r="AE64" s="127"/>
      <c r="AF64" s="117"/>
    </row>
    <row r="65" spans="1:32" s="5" customFormat="1" ht="26.4" hidden="1">
      <c r="A65" s="164">
        <v>62</v>
      </c>
      <c r="B65" s="29" t="s">
        <v>148</v>
      </c>
      <c r="C65" s="29"/>
      <c r="D65" s="29" t="s">
        <v>341</v>
      </c>
      <c r="E65" s="144" t="s">
        <v>458</v>
      </c>
      <c r="F65" s="30"/>
      <c r="G65" s="30"/>
      <c r="H65" s="31" t="s">
        <v>323</v>
      </c>
      <c r="I65" s="28" t="s">
        <v>485</v>
      </c>
      <c r="J65" s="28" t="s">
        <v>517</v>
      </c>
      <c r="K65" s="28"/>
      <c r="L65" s="155"/>
      <c r="M65" s="25"/>
      <c r="N65" s="24"/>
      <c r="O65" s="24"/>
      <c r="P65" s="24"/>
      <c r="Q65" s="24"/>
      <c r="R65" s="25"/>
      <c r="S65" s="24"/>
      <c r="T65" s="34"/>
      <c r="U65" s="34"/>
      <c r="V65" s="34"/>
      <c r="W65" s="24"/>
      <c r="X65" s="24"/>
      <c r="Y65" s="108" t="str">
        <f>[3]Submitter!$F$3</f>
        <v>Ioana Singureanu</v>
      </c>
      <c r="Z65" s="109">
        <f>[3]Submitter!$F$6</f>
        <v>0</v>
      </c>
      <c r="AA65" s="110"/>
      <c r="AB65" s="110"/>
      <c r="AC65" s="32"/>
      <c r="AD65" s="127"/>
      <c r="AE65" s="127"/>
      <c r="AF65" s="117"/>
    </row>
    <row r="66" spans="1:32" s="5" customFormat="1" ht="92.4" hidden="1">
      <c r="A66" s="164">
        <v>63</v>
      </c>
      <c r="B66" s="29" t="s">
        <v>148</v>
      </c>
      <c r="C66" s="29"/>
      <c r="D66" s="29" t="s">
        <v>341</v>
      </c>
      <c r="E66" s="144" t="s">
        <v>458</v>
      </c>
      <c r="F66" s="30"/>
      <c r="G66" s="30"/>
      <c r="H66" s="31" t="s">
        <v>371</v>
      </c>
      <c r="I66" s="28" t="s">
        <v>486</v>
      </c>
      <c r="J66" s="28"/>
      <c r="K66" s="28" t="s">
        <v>543</v>
      </c>
      <c r="L66" s="155"/>
      <c r="M66" s="25"/>
      <c r="N66" s="24" t="s">
        <v>87</v>
      </c>
      <c r="O66" s="24"/>
      <c r="P66" s="24"/>
      <c r="Q66" s="24"/>
      <c r="R66" s="25" t="s">
        <v>679</v>
      </c>
      <c r="S66" s="24"/>
      <c r="T66" s="34"/>
      <c r="U66" s="34"/>
      <c r="V66" s="34"/>
      <c r="W66" s="24"/>
      <c r="X66" s="24"/>
      <c r="Y66" s="108" t="str">
        <f>[3]Submitter!$F$3</f>
        <v>Ioana Singureanu</v>
      </c>
      <c r="Z66" s="109">
        <f>[3]Submitter!$F$6</f>
        <v>0</v>
      </c>
      <c r="AA66" s="110"/>
      <c r="AB66" s="110"/>
      <c r="AC66" s="32"/>
      <c r="AD66" s="127"/>
      <c r="AE66" s="127"/>
      <c r="AF66" s="117"/>
    </row>
    <row r="67" spans="1:32" s="5" customFormat="1" ht="79.2" hidden="1">
      <c r="A67" s="164">
        <v>64</v>
      </c>
      <c r="B67" s="29" t="s">
        <v>148</v>
      </c>
      <c r="C67" s="29"/>
      <c r="D67" s="29" t="s">
        <v>341</v>
      </c>
      <c r="E67" s="144"/>
      <c r="F67" s="30"/>
      <c r="G67" s="30"/>
      <c r="H67" s="31" t="s">
        <v>371</v>
      </c>
      <c r="I67" s="28" t="s">
        <v>487</v>
      </c>
      <c r="J67" s="28"/>
      <c r="K67" s="28" t="s">
        <v>544</v>
      </c>
      <c r="L67" s="155"/>
      <c r="M67" s="25"/>
      <c r="N67" s="24" t="s">
        <v>89</v>
      </c>
      <c r="O67" s="24"/>
      <c r="P67" s="24"/>
      <c r="Q67" s="24"/>
      <c r="R67" s="25" t="s">
        <v>680</v>
      </c>
      <c r="S67" s="24"/>
      <c r="T67" s="34"/>
      <c r="U67" s="34"/>
      <c r="V67" s="34"/>
      <c r="W67" s="24"/>
      <c r="X67" s="24"/>
      <c r="Y67" s="108" t="str">
        <f>[3]Submitter!$F$3</f>
        <v>Ioana Singureanu</v>
      </c>
      <c r="Z67" s="109">
        <f>[3]Submitter!$F$6</f>
        <v>0</v>
      </c>
      <c r="AA67" s="110"/>
      <c r="AB67" s="110"/>
      <c r="AC67" s="32"/>
      <c r="AD67" s="127"/>
      <c r="AE67" s="127"/>
      <c r="AF67" s="117"/>
    </row>
    <row r="68" spans="1:32" s="5" customFormat="1" hidden="1">
      <c r="A68" s="164">
        <v>65</v>
      </c>
      <c r="B68" s="29" t="s">
        <v>148</v>
      </c>
      <c r="C68" s="29"/>
      <c r="D68" s="29" t="s">
        <v>341</v>
      </c>
      <c r="E68" s="144"/>
      <c r="F68" s="30"/>
      <c r="G68" s="30"/>
      <c r="H68" s="31"/>
      <c r="I68" s="28"/>
      <c r="J68" s="28"/>
      <c r="K68" s="28"/>
      <c r="L68" s="155"/>
      <c r="M68" s="25"/>
      <c r="N68" s="24"/>
      <c r="O68" s="24"/>
      <c r="P68" s="24"/>
      <c r="Q68" s="24"/>
      <c r="R68" s="25"/>
      <c r="S68" s="24"/>
      <c r="T68" s="34"/>
      <c r="U68" s="34"/>
      <c r="V68" s="34"/>
      <c r="W68" s="24"/>
      <c r="X68" s="24"/>
      <c r="Y68" s="108"/>
      <c r="Z68" s="109"/>
      <c r="AA68" s="110"/>
      <c r="AB68" s="110"/>
      <c r="AC68" s="32"/>
      <c r="AD68" s="127"/>
      <c r="AE68" s="127"/>
      <c r="AF68" s="117"/>
    </row>
    <row r="69" spans="1:32" s="5" customFormat="1" ht="26.4" hidden="1">
      <c r="A69" s="164">
        <v>66</v>
      </c>
      <c r="B69" s="29" t="s">
        <v>148</v>
      </c>
      <c r="C69" s="29"/>
      <c r="D69" s="29" t="s">
        <v>347</v>
      </c>
      <c r="E69" s="144"/>
      <c r="F69" s="30"/>
      <c r="G69" s="30"/>
      <c r="H69" s="31" t="s">
        <v>371</v>
      </c>
      <c r="I69" s="28" t="s">
        <v>488</v>
      </c>
      <c r="J69" s="28"/>
      <c r="K69" s="28" t="s">
        <v>545</v>
      </c>
      <c r="L69" s="155"/>
      <c r="M69" s="25"/>
      <c r="N69" s="24" t="s">
        <v>86</v>
      </c>
      <c r="O69" s="24"/>
      <c r="P69" s="24"/>
      <c r="Q69" s="24"/>
      <c r="R69" s="25" t="s">
        <v>681</v>
      </c>
      <c r="S69" s="24"/>
      <c r="T69" s="34"/>
      <c r="U69" s="34"/>
      <c r="V69" s="34"/>
      <c r="W69" s="24"/>
      <c r="X69" s="24"/>
      <c r="Y69" s="108" t="str">
        <f>[3]Submitter!$F$3</f>
        <v>Ioana Singureanu</v>
      </c>
      <c r="Z69" s="109">
        <f>[3]Submitter!$F$6</f>
        <v>0</v>
      </c>
      <c r="AA69" s="111"/>
      <c r="AB69" s="111"/>
      <c r="AC69" s="32"/>
      <c r="AD69" s="127"/>
      <c r="AE69" s="127"/>
      <c r="AF69" s="117"/>
    </row>
    <row r="70" spans="1:32" s="5" customFormat="1" ht="52.8" hidden="1">
      <c r="A70" s="164">
        <v>67</v>
      </c>
      <c r="B70" s="29" t="s">
        <v>148</v>
      </c>
      <c r="C70" s="29"/>
      <c r="D70" s="29" t="s">
        <v>347</v>
      </c>
      <c r="E70" s="144" t="s">
        <v>459</v>
      </c>
      <c r="F70" s="30"/>
      <c r="G70" s="30"/>
      <c r="H70" s="31" t="s">
        <v>371</v>
      </c>
      <c r="I70" s="28" t="s">
        <v>489</v>
      </c>
      <c r="J70" s="28" t="s">
        <v>518</v>
      </c>
      <c r="K70" s="28" t="s">
        <v>546</v>
      </c>
      <c r="L70" s="155"/>
      <c r="M70" s="25"/>
      <c r="N70" s="24"/>
      <c r="O70" s="24"/>
      <c r="P70" s="24"/>
      <c r="Q70" s="24"/>
      <c r="R70" s="25"/>
      <c r="S70" s="24"/>
      <c r="T70" s="34"/>
      <c r="U70" s="34"/>
      <c r="V70" s="34"/>
      <c r="W70" s="24"/>
      <c r="X70" s="24"/>
      <c r="Y70" s="108"/>
      <c r="Z70" s="109"/>
      <c r="AA70" s="111"/>
      <c r="AB70" s="111"/>
      <c r="AC70" s="32"/>
      <c r="AD70" s="127"/>
      <c r="AE70" s="127"/>
      <c r="AF70" s="117"/>
    </row>
    <row r="71" spans="1:32" s="5" customFormat="1" ht="66" hidden="1">
      <c r="A71" s="164">
        <v>68</v>
      </c>
      <c r="B71" s="29" t="s">
        <v>148</v>
      </c>
      <c r="C71" s="29"/>
      <c r="D71" s="29" t="s">
        <v>347</v>
      </c>
      <c r="E71" s="144" t="s">
        <v>459</v>
      </c>
      <c r="F71" s="30"/>
      <c r="G71" s="30"/>
      <c r="H71" s="31" t="s">
        <v>371</v>
      </c>
      <c r="I71" s="28" t="s">
        <v>490</v>
      </c>
      <c r="J71" s="28" t="s">
        <v>519</v>
      </c>
      <c r="K71" s="28" t="s">
        <v>547</v>
      </c>
      <c r="L71" s="155"/>
      <c r="M71" s="25"/>
      <c r="N71" s="24" t="s">
        <v>88</v>
      </c>
      <c r="O71" s="24"/>
      <c r="P71" s="24"/>
      <c r="Q71" s="24"/>
      <c r="R71" s="25" t="s">
        <v>682</v>
      </c>
      <c r="S71" s="24"/>
      <c r="T71" s="34"/>
      <c r="U71" s="34"/>
      <c r="V71" s="34"/>
      <c r="W71" s="24"/>
      <c r="X71" s="24"/>
      <c r="Y71" s="108" t="str">
        <f>[3]Submitter!$F$3</f>
        <v>Ioana Singureanu</v>
      </c>
      <c r="Z71" s="109">
        <f>[3]Submitter!$F$6</f>
        <v>0</v>
      </c>
      <c r="AA71" s="111"/>
      <c r="AB71" s="111"/>
      <c r="AC71" s="32"/>
      <c r="AD71" s="127"/>
      <c r="AE71" s="127"/>
      <c r="AF71" s="117"/>
    </row>
    <row r="72" spans="1:32" s="5" customFormat="1" ht="52.8" hidden="1">
      <c r="A72" s="164">
        <v>69</v>
      </c>
      <c r="B72" s="29" t="s">
        <v>148</v>
      </c>
      <c r="C72" s="29"/>
      <c r="D72" s="29" t="s">
        <v>347</v>
      </c>
      <c r="E72" s="144" t="s">
        <v>460</v>
      </c>
      <c r="F72" s="30"/>
      <c r="G72" s="30"/>
      <c r="H72" s="31" t="s">
        <v>369</v>
      </c>
      <c r="I72" s="28" t="s">
        <v>491</v>
      </c>
      <c r="J72" s="28" t="s">
        <v>520</v>
      </c>
      <c r="K72" s="28" t="s">
        <v>548</v>
      </c>
      <c r="L72" s="155"/>
      <c r="M72" s="25"/>
      <c r="N72" s="24" t="s">
        <v>86</v>
      </c>
      <c r="O72" s="24"/>
      <c r="P72" s="24"/>
      <c r="Q72" s="24"/>
      <c r="R72" s="25" t="s">
        <v>683</v>
      </c>
      <c r="S72" s="24"/>
      <c r="T72" s="34"/>
      <c r="U72" s="34"/>
      <c r="V72" s="34"/>
      <c r="W72" s="24"/>
      <c r="X72" s="24"/>
      <c r="Y72" s="108" t="str">
        <f>[3]Submitter!$F$3</f>
        <v>Ioana Singureanu</v>
      </c>
      <c r="Z72" s="109">
        <f>[3]Submitter!$F$6</f>
        <v>0</v>
      </c>
      <c r="AA72" s="111"/>
      <c r="AB72" s="111"/>
      <c r="AC72" s="32"/>
      <c r="AD72" s="127"/>
      <c r="AE72" s="127"/>
      <c r="AF72" s="117"/>
    </row>
    <row r="73" spans="1:32" s="5" customFormat="1" ht="52.8" hidden="1">
      <c r="A73" s="164">
        <v>70</v>
      </c>
      <c r="B73" s="29" t="s">
        <v>148</v>
      </c>
      <c r="C73" s="29"/>
      <c r="D73" s="29" t="s">
        <v>347</v>
      </c>
      <c r="E73" s="144" t="s">
        <v>461</v>
      </c>
      <c r="F73" s="30"/>
      <c r="G73" s="30"/>
      <c r="H73" s="31" t="s">
        <v>323</v>
      </c>
      <c r="I73" s="28" t="s">
        <v>492</v>
      </c>
      <c r="J73" s="28" t="s">
        <v>521</v>
      </c>
      <c r="K73" s="28"/>
      <c r="L73" s="155"/>
      <c r="M73" s="25"/>
      <c r="N73" s="24"/>
      <c r="O73" s="24"/>
      <c r="P73" s="24"/>
      <c r="Q73" s="24"/>
      <c r="R73" s="25"/>
      <c r="S73" s="24"/>
      <c r="T73" s="34"/>
      <c r="U73" s="34"/>
      <c r="V73" s="34"/>
      <c r="W73" s="24"/>
      <c r="X73" s="24"/>
      <c r="Y73" s="108" t="str">
        <f>[3]Submitter!$F$3</f>
        <v>Ioana Singureanu</v>
      </c>
      <c r="Z73" s="109">
        <f>[3]Submitter!$F$6</f>
        <v>0</v>
      </c>
      <c r="AA73" s="111"/>
      <c r="AB73" s="111"/>
      <c r="AC73" s="32"/>
      <c r="AD73" s="127"/>
      <c r="AE73" s="127"/>
      <c r="AF73" s="117"/>
    </row>
    <row r="74" spans="1:32" s="5" customFormat="1" ht="39.6" hidden="1">
      <c r="A74" s="164">
        <v>71</v>
      </c>
      <c r="B74" s="29" t="s">
        <v>148</v>
      </c>
      <c r="C74" s="29"/>
      <c r="D74" s="29" t="s">
        <v>347</v>
      </c>
      <c r="E74" s="144" t="s">
        <v>462</v>
      </c>
      <c r="F74" s="30"/>
      <c r="G74" s="30"/>
      <c r="H74" s="31" t="s">
        <v>326</v>
      </c>
      <c r="I74" s="28"/>
      <c r="J74" s="28"/>
      <c r="K74" s="28" t="s">
        <v>549</v>
      </c>
      <c r="L74" s="155"/>
      <c r="M74" s="25"/>
      <c r="N74" s="24"/>
      <c r="O74" s="24"/>
      <c r="P74" s="24"/>
      <c r="Q74" s="24"/>
      <c r="R74" s="25"/>
      <c r="S74" s="24"/>
      <c r="T74" s="34"/>
      <c r="U74" s="34"/>
      <c r="V74" s="34"/>
      <c r="W74" s="24"/>
      <c r="X74" s="24"/>
      <c r="Y74" s="108" t="str">
        <f>[3]Submitter!$F$3</f>
        <v>Ioana Singureanu</v>
      </c>
      <c r="Z74" s="109">
        <f>[3]Submitter!$F$6</f>
        <v>0</v>
      </c>
      <c r="AA74" s="111"/>
      <c r="AB74" s="111"/>
      <c r="AC74" s="32"/>
      <c r="AD74" s="127"/>
      <c r="AE74" s="127"/>
      <c r="AF74" s="117"/>
    </row>
    <row r="75" spans="1:32" s="5" customFormat="1" ht="39.6" hidden="1">
      <c r="A75" s="164">
        <v>72</v>
      </c>
      <c r="B75" s="29" t="s">
        <v>148</v>
      </c>
      <c r="C75" s="29"/>
      <c r="D75" s="29" t="s">
        <v>347</v>
      </c>
      <c r="E75" s="144" t="s">
        <v>462</v>
      </c>
      <c r="F75" s="30"/>
      <c r="G75" s="30"/>
      <c r="H75" s="31" t="s">
        <v>326</v>
      </c>
      <c r="I75" s="28" t="s">
        <v>482</v>
      </c>
      <c r="J75" s="28"/>
      <c r="K75" s="28" t="s">
        <v>550</v>
      </c>
      <c r="L75" s="155"/>
      <c r="M75" s="25"/>
      <c r="N75" s="24"/>
      <c r="O75" s="24"/>
      <c r="P75" s="24"/>
      <c r="Q75" s="24"/>
      <c r="R75" s="25"/>
      <c r="S75" s="24"/>
      <c r="T75" s="34"/>
      <c r="U75" s="34"/>
      <c r="V75" s="34"/>
      <c r="W75" s="24"/>
      <c r="X75" s="24"/>
      <c r="Y75" s="108" t="str">
        <f>[3]Submitter!$F$3</f>
        <v>Ioana Singureanu</v>
      </c>
      <c r="Z75" s="109">
        <f>[3]Submitter!$F$6</f>
        <v>0</v>
      </c>
      <c r="AA75" s="111"/>
      <c r="AB75" s="111"/>
      <c r="AC75" s="32"/>
      <c r="AD75" s="127"/>
      <c r="AE75" s="127"/>
      <c r="AF75" s="116"/>
    </row>
    <row r="76" spans="1:32" s="5" customFormat="1" ht="52.8" hidden="1">
      <c r="A76" s="164">
        <v>73</v>
      </c>
      <c r="B76" s="29" t="s">
        <v>148</v>
      </c>
      <c r="C76" s="29"/>
      <c r="D76" s="29" t="s">
        <v>347</v>
      </c>
      <c r="E76" s="144" t="s">
        <v>463</v>
      </c>
      <c r="F76" s="30"/>
      <c r="G76" s="30"/>
      <c r="H76" s="31" t="s">
        <v>326</v>
      </c>
      <c r="I76" s="28" t="s">
        <v>493</v>
      </c>
      <c r="J76" s="28"/>
      <c r="K76" s="28" t="s">
        <v>550</v>
      </c>
      <c r="L76" s="155"/>
      <c r="M76" s="25"/>
      <c r="N76" s="24"/>
      <c r="O76" s="24"/>
      <c r="P76" s="24"/>
      <c r="Q76" s="24"/>
      <c r="R76" s="25"/>
      <c r="S76" s="24"/>
      <c r="T76" s="34"/>
      <c r="U76" s="34"/>
      <c r="V76" s="34"/>
      <c r="W76" s="24"/>
      <c r="X76" s="24"/>
      <c r="Y76" s="108" t="str">
        <f>[3]Submitter!$F$3</f>
        <v>Ioana Singureanu</v>
      </c>
      <c r="Z76" s="109">
        <f>[3]Submitter!$F$6</f>
        <v>0</v>
      </c>
      <c r="AA76" s="111"/>
      <c r="AB76" s="111"/>
      <c r="AC76" s="32"/>
      <c r="AD76" s="127"/>
      <c r="AE76" s="127"/>
      <c r="AF76" s="116"/>
    </row>
    <row r="77" spans="1:32" s="5" customFormat="1" ht="52.8" hidden="1">
      <c r="A77" s="164">
        <v>74</v>
      </c>
      <c r="B77" s="29" t="s">
        <v>148</v>
      </c>
      <c r="C77" s="29"/>
      <c r="D77" s="29" t="s">
        <v>347</v>
      </c>
      <c r="E77" s="144" t="s">
        <v>464</v>
      </c>
      <c r="F77" s="30"/>
      <c r="G77" s="30"/>
      <c r="H77" s="31" t="s">
        <v>323</v>
      </c>
      <c r="I77" s="28" t="s">
        <v>457</v>
      </c>
      <c r="J77" s="28" t="s">
        <v>515</v>
      </c>
      <c r="K77" s="28" t="s">
        <v>541</v>
      </c>
      <c r="L77" s="155"/>
      <c r="M77" s="25"/>
      <c r="N77" s="24"/>
      <c r="O77" s="24"/>
      <c r="P77" s="24"/>
      <c r="Q77" s="24"/>
      <c r="R77" s="25"/>
      <c r="S77" s="24"/>
      <c r="T77" s="34"/>
      <c r="U77" s="34"/>
      <c r="V77" s="34"/>
      <c r="W77" s="24"/>
      <c r="X77" s="24"/>
      <c r="Y77" s="108" t="str">
        <f>[3]Submitter!$F$3</f>
        <v>Ioana Singureanu</v>
      </c>
      <c r="Z77" s="109">
        <f>[3]Submitter!$F$6</f>
        <v>0</v>
      </c>
      <c r="AA77" s="111"/>
      <c r="AB77" s="111"/>
      <c r="AC77" s="32"/>
      <c r="AD77" s="127"/>
      <c r="AE77" s="127"/>
      <c r="AF77" s="117"/>
    </row>
    <row r="78" spans="1:32" s="5" customFormat="1" ht="52.8" hidden="1">
      <c r="A78" s="164">
        <v>75</v>
      </c>
      <c r="B78" s="29" t="s">
        <v>148</v>
      </c>
      <c r="C78" s="29"/>
      <c r="D78" s="29" t="s">
        <v>347</v>
      </c>
      <c r="E78" s="144" t="s">
        <v>464</v>
      </c>
      <c r="F78" s="30"/>
      <c r="G78" s="30"/>
      <c r="H78" s="31" t="s">
        <v>323</v>
      </c>
      <c r="I78" s="28" t="s">
        <v>483</v>
      </c>
      <c r="J78" s="28"/>
      <c r="K78" s="28" t="s">
        <v>542</v>
      </c>
      <c r="L78" s="155"/>
      <c r="M78" s="25"/>
      <c r="N78" s="24"/>
      <c r="O78" s="24"/>
      <c r="P78" s="24"/>
      <c r="Q78" s="24"/>
      <c r="R78" s="25"/>
      <c r="S78" s="24"/>
      <c r="T78" s="34"/>
      <c r="U78" s="34"/>
      <c r="V78" s="34"/>
      <c r="W78" s="24"/>
      <c r="X78" s="24"/>
      <c r="Y78" s="108" t="str">
        <f>[3]Submitter!$F$3</f>
        <v>Ioana Singureanu</v>
      </c>
      <c r="Z78" s="109">
        <f>[3]Submitter!$F$6</f>
        <v>0</v>
      </c>
      <c r="AA78" s="111"/>
      <c r="AB78" s="111"/>
      <c r="AC78" s="32"/>
      <c r="AD78" s="127"/>
      <c r="AE78" s="127"/>
      <c r="AF78" s="117"/>
    </row>
    <row r="79" spans="1:32" s="5" customFormat="1" ht="105.6" hidden="1">
      <c r="A79" s="164">
        <v>76</v>
      </c>
      <c r="B79" s="29" t="s">
        <v>148</v>
      </c>
      <c r="C79" s="29"/>
      <c r="D79" s="29" t="s">
        <v>455</v>
      </c>
      <c r="E79" s="144" t="s">
        <v>465</v>
      </c>
      <c r="F79" s="30"/>
      <c r="G79" s="30"/>
      <c r="H79" s="31" t="s">
        <v>371</v>
      </c>
      <c r="I79" s="28" t="s">
        <v>494</v>
      </c>
      <c r="J79" s="28"/>
      <c r="K79" s="28" t="s">
        <v>551</v>
      </c>
      <c r="L79" s="155"/>
      <c r="M79" s="25"/>
      <c r="N79" s="24" t="s">
        <v>89</v>
      </c>
      <c r="O79" s="24"/>
      <c r="P79" s="24"/>
      <c r="Q79" s="24"/>
      <c r="R79" s="25" t="s">
        <v>684</v>
      </c>
      <c r="S79" s="24"/>
      <c r="T79" s="34"/>
      <c r="U79" s="34"/>
      <c r="V79" s="34"/>
      <c r="W79" s="24"/>
      <c r="X79" s="24"/>
      <c r="Y79" s="108" t="str">
        <f>[3]Submitter!$F$3</f>
        <v>Ioana Singureanu</v>
      </c>
      <c r="Z79" s="109">
        <f>[3]Submitter!$F$6</f>
        <v>0</v>
      </c>
      <c r="AA79" s="111"/>
      <c r="AB79" s="111"/>
      <c r="AC79" s="32"/>
      <c r="AD79" s="127"/>
      <c r="AE79" s="127"/>
      <c r="AF79" s="117"/>
    </row>
    <row r="80" spans="1:32" s="5" customFormat="1" ht="52.8" hidden="1">
      <c r="A80" s="164">
        <v>77</v>
      </c>
      <c r="B80" s="29" t="s">
        <v>148</v>
      </c>
      <c r="C80" s="29"/>
      <c r="D80" s="29" t="s">
        <v>349</v>
      </c>
      <c r="E80" s="144" t="s">
        <v>466</v>
      </c>
      <c r="F80" s="30"/>
      <c r="G80" s="30"/>
      <c r="H80" s="31" t="s">
        <v>371</v>
      </c>
      <c r="I80" s="28" t="s">
        <v>676</v>
      </c>
      <c r="J80" s="28"/>
      <c r="K80" s="28" t="s">
        <v>552</v>
      </c>
      <c r="L80" s="155"/>
      <c r="M80" s="25"/>
      <c r="N80" s="24"/>
      <c r="O80" s="24"/>
      <c r="P80" s="24"/>
      <c r="Q80" s="24"/>
      <c r="R80" s="25"/>
      <c r="S80" s="24"/>
      <c r="T80" s="34"/>
      <c r="U80" s="34"/>
      <c r="V80" s="34"/>
      <c r="W80" s="24"/>
      <c r="X80" s="24"/>
      <c r="Y80" s="108" t="str">
        <f>[3]Submitter!$F$3</f>
        <v>Ioana Singureanu</v>
      </c>
      <c r="Z80" s="109">
        <f>[3]Submitter!$F$6</f>
        <v>0</v>
      </c>
      <c r="AA80" s="111"/>
      <c r="AB80" s="111"/>
      <c r="AC80" s="32"/>
      <c r="AD80" s="127"/>
      <c r="AE80" s="127"/>
      <c r="AF80" s="117"/>
    </row>
    <row r="81" spans="1:32" s="5" customFormat="1" ht="26.4" hidden="1">
      <c r="A81" s="164">
        <v>78</v>
      </c>
      <c r="B81" s="29" t="s">
        <v>148</v>
      </c>
      <c r="C81" s="29"/>
      <c r="D81" s="29" t="s">
        <v>456</v>
      </c>
      <c r="E81" s="144"/>
      <c r="F81" s="30"/>
      <c r="G81" s="30"/>
      <c r="H81" s="31" t="s">
        <v>323</v>
      </c>
      <c r="I81" s="28" t="s">
        <v>495</v>
      </c>
      <c r="J81" s="28" t="s">
        <v>522</v>
      </c>
      <c r="K81" s="28" t="s">
        <v>553</v>
      </c>
      <c r="L81" s="155"/>
      <c r="M81" s="25"/>
      <c r="N81" s="24"/>
      <c r="O81" s="24"/>
      <c r="P81" s="24"/>
      <c r="Q81" s="24"/>
      <c r="R81" s="25"/>
      <c r="S81" s="24"/>
      <c r="T81" s="34"/>
      <c r="U81" s="34"/>
      <c r="V81" s="34"/>
      <c r="W81" s="24"/>
      <c r="X81" s="24"/>
      <c r="Y81" s="108" t="str">
        <f>[3]Submitter!$F$3</f>
        <v>Ioana Singureanu</v>
      </c>
      <c r="Z81" s="109">
        <f>[3]Submitter!$F$6</f>
        <v>0</v>
      </c>
      <c r="AA81" s="111"/>
      <c r="AB81" s="111"/>
      <c r="AC81" s="32"/>
      <c r="AD81" s="127"/>
      <c r="AE81" s="127"/>
      <c r="AF81" s="117"/>
    </row>
    <row r="82" spans="1:32" s="5" customFormat="1" ht="39.6" hidden="1">
      <c r="A82" s="164">
        <v>79</v>
      </c>
      <c r="B82" s="29" t="s">
        <v>148</v>
      </c>
      <c r="C82" s="29"/>
      <c r="D82" s="29" t="s">
        <v>456</v>
      </c>
      <c r="E82" s="144"/>
      <c r="F82" s="30"/>
      <c r="G82" s="30"/>
      <c r="H82" s="31" t="s">
        <v>323</v>
      </c>
      <c r="I82" s="28" t="s">
        <v>496</v>
      </c>
      <c r="J82" s="28" t="s">
        <v>523</v>
      </c>
      <c r="K82" s="28" t="s">
        <v>554</v>
      </c>
      <c r="L82" s="155"/>
      <c r="M82" s="25"/>
      <c r="N82" s="24"/>
      <c r="O82" s="24"/>
      <c r="P82" s="24"/>
      <c r="Q82" s="24"/>
      <c r="R82" s="25"/>
      <c r="S82" s="24"/>
      <c r="T82" s="34"/>
      <c r="U82" s="34"/>
      <c r="V82" s="34"/>
      <c r="W82" s="24"/>
      <c r="X82" s="24"/>
      <c r="Y82" s="108" t="str">
        <f>[3]Submitter!$F$3</f>
        <v>Ioana Singureanu</v>
      </c>
      <c r="Z82" s="109">
        <f>[3]Submitter!$F$6</f>
        <v>0</v>
      </c>
      <c r="AA82" s="111"/>
      <c r="AB82" s="111"/>
      <c r="AC82" s="32"/>
      <c r="AD82" s="127"/>
      <c r="AE82" s="127"/>
      <c r="AF82" s="117"/>
    </row>
    <row r="83" spans="1:32" s="5" customFormat="1" ht="39.6" hidden="1">
      <c r="A83" s="164">
        <v>80</v>
      </c>
      <c r="B83" s="29" t="s">
        <v>148</v>
      </c>
      <c r="C83" s="29"/>
      <c r="D83" s="29" t="s">
        <v>349</v>
      </c>
      <c r="E83" s="144" t="s">
        <v>467</v>
      </c>
      <c r="F83" s="30"/>
      <c r="G83" s="30"/>
      <c r="H83" s="31"/>
      <c r="I83" s="28" t="s">
        <v>497</v>
      </c>
      <c r="J83" s="28"/>
      <c r="K83" s="28" t="s">
        <v>555</v>
      </c>
      <c r="L83" s="155"/>
      <c r="M83" s="25"/>
      <c r="N83" s="24"/>
      <c r="O83" s="24"/>
      <c r="P83" s="24"/>
      <c r="Q83" s="24"/>
      <c r="R83" s="25"/>
      <c r="S83" s="24"/>
      <c r="T83" s="34"/>
      <c r="U83" s="34"/>
      <c r="V83" s="34"/>
      <c r="W83" s="24"/>
      <c r="X83" s="24"/>
      <c r="Y83" s="108" t="str">
        <f>[3]Submitter!$F$3</f>
        <v>Ioana Singureanu</v>
      </c>
      <c r="Z83" s="109">
        <f>[3]Submitter!$F$6</f>
        <v>0</v>
      </c>
      <c r="AA83" s="111"/>
      <c r="AB83" s="111"/>
      <c r="AC83" s="32"/>
      <c r="AD83" s="127"/>
      <c r="AE83" s="127"/>
      <c r="AF83" s="117"/>
    </row>
    <row r="84" spans="1:32" s="5" customFormat="1" ht="26.4" hidden="1">
      <c r="A84" s="164">
        <v>81</v>
      </c>
      <c r="B84" s="29" t="s">
        <v>148</v>
      </c>
      <c r="C84" s="29"/>
      <c r="D84" s="29" t="s">
        <v>456</v>
      </c>
      <c r="E84" s="144"/>
      <c r="F84" s="30"/>
      <c r="G84" s="30"/>
      <c r="H84" s="31" t="s">
        <v>371</v>
      </c>
      <c r="I84" s="28"/>
      <c r="J84" s="28"/>
      <c r="K84" s="28" t="s">
        <v>556</v>
      </c>
      <c r="L84" s="155"/>
      <c r="M84" s="25"/>
      <c r="N84" s="24"/>
      <c r="O84" s="24"/>
      <c r="P84" s="24"/>
      <c r="Q84" s="24"/>
      <c r="R84" s="25"/>
      <c r="S84" s="24"/>
      <c r="T84" s="34"/>
      <c r="U84" s="34"/>
      <c r="V84" s="34"/>
      <c r="W84" s="24"/>
      <c r="X84" s="24"/>
      <c r="Y84" s="108" t="str">
        <f>[3]Submitter!$F$3</f>
        <v>Ioana Singureanu</v>
      </c>
      <c r="Z84" s="109">
        <f>[3]Submitter!$F$6</f>
        <v>0</v>
      </c>
      <c r="AA84" s="111"/>
      <c r="AB84" s="111"/>
      <c r="AC84" s="32"/>
      <c r="AD84" s="127"/>
      <c r="AE84" s="127"/>
      <c r="AF84" s="117"/>
    </row>
    <row r="85" spans="1:32" s="5" customFormat="1" ht="52.8" hidden="1">
      <c r="A85" s="164">
        <v>82</v>
      </c>
      <c r="B85" s="29" t="s">
        <v>148</v>
      </c>
      <c r="C85" s="29"/>
      <c r="D85" s="29"/>
      <c r="E85" s="144" t="s">
        <v>468</v>
      </c>
      <c r="F85" s="30"/>
      <c r="G85" s="30"/>
      <c r="H85" s="31" t="s">
        <v>320</v>
      </c>
      <c r="I85" s="29" t="s">
        <v>498</v>
      </c>
      <c r="J85" s="159" t="s">
        <v>524</v>
      </c>
      <c r="K85" s="28" t="s">
        <v>557</v>
      </c>
      <c r="L85" s="155"/>
      <c r="M85" s="25"/>
      <c r="N85" s="24"/>
      <c r="O85" s="24"/>
      <c r="P85" s="24"/>
      <c r="Q85" s="24"/>
      <c r="R85" s="25"/>
      <c r="S85" s="24"/>
      <c r="T85" s="34"/>
      <c r="U85" s="34"/>
      <c r="V85" s="34"/>
      <c r="W85" s="24"/>
      <c r="X85" s="24"/>
      <c r="Y85" s="108" t="str">
        <f>[3]Submitter!$F$3</f>
        <v>Ioana Singureanu</v>
      </c>
      <c r="Z85" s="109">
        <f>[3]Submitter!$F$6</f>
        <v>0</v>
      </c>
      <c r="AA85" s="111"/>
      <c r="AB85" s="111"/>
      <c r="AC85" s="32"/>
      <c r="AD85" s="127"/>
      <c r="AE85" s="127"/>
      <c r="AF85" s="117"/>
    </row>
    <row r="86" spans="1:32" s="5" customFormat="1" hidden="1">
      <c r="A86" s="164">
        <v>83</v>
      </c>
      <c r="B86" s="29" t="s">
        <v>148</v>
      </c>
      <c r="C86" s="29"/>
      <c r="D86" s="29"/>
      <c r="E86" s="144" t="s">
        <v>469</v>
      </c>
      <c r="F86" s="30"/>
      <c r="G86" s="30"/>
      <c r="H86" s="31" t="s">
        <v>320</v>
      </c>
      <c r="I86" s="28" t="s">
        <v>499</v>
      </c>
      <c r="J86" s="28" t="s">
        <v>525</v>
      </c>
      <c r="K86" s="28" t="s">
        <v>558</v>
      </c>
      <c r="L86" s="155"/>
      <c r="M86" s="25"/>
      <c r="N86" s="24"/>
      <c r="O86" s="24"/>
      <c r="P86" s="24"/>
      <c r="Q86" s="24"/>
      <c r="R86" s="25"/>
      <c r="S86" s="24"/>
      <c r="T86" s="34"/>
      <c r="U86" s="34"/>
      <c r="V86" s="34"/>
      <c r="W86" s="24"/>
      <c r="X86" s="24"/>
      <c r="Y86" s="108" t="str">
        <f>[3]Submitter!$F$3</f>
        <v>Ioana Singureanu</v>
      </c>
      <c r="Z86" s="109">
        <f>[3]Submitter!$F$6</f>
        <v>0</v>
      </c>
      <c r="AA86" s="111"/>
      <c r="AB86" s="111"/>
      <c r="AC86" s="32"/>
      <c r="AD86" s="127"/>
      <c r="AE86" s="127"/>
      <c r="AF86" s="117"/>
    </row>
    <row r="87" spans="1:32" s="5" customFormat="1" ht="52.8" hidden="1">
      <c r="A87" s="164">
        <v>84</v>
      </c>
      <c r="B87" s="29" t="s">
        <v>148</v>
      </c>
      <c r="C87" s="29"/>
      <c r="D87" s="29"/>
      <c r="E87" s="144" t="s">
        <v>470</v>
      </c>
      <c r="F87" s="30"/>
      <c r="G87" s="30"/>
      <c r="H87" s="31" t="s">
        <v>320</v>
      </c>
      <c r="I87" s="28" t="s">
        <v>500</v>
      </c>
      <c r="J87" s="28" t="s">
        <v>526</v>
      </c>
      <c r="K87" s="28" t="s">
        <v>559</v>
      </c>
      <c r="L87" s="155"/>
      <c r="M87" s="25"/>
      <c r="N87" s="24"/>
      <c r="O87" s="24"/>
      <c r="P87" s="24"/>
      <c r="Q87" s="24"/>
      <c r="R87" s="25"/>
      <c r="S87" s="24"/>
      <c r="T87" s="34"/>
      <c r="U87" s="34"/>
      <c r="V87" s="34"/>
      <c r="W87" s="24"/>
      <c r="X87" s="24"/>
      <c r="Y87" s="108" t="str">
        <f>[3]Submitter!$F$3</f>
        <v>Ioana Singureanu</v>
      </c>
      <c r="Z87" s="109">
        <f>[3]Submitter!$F$6</f>
        <v>0</v>
      </c>
      <c r="AA87" s="111"/>
      <c r="AB87" s="111"/>
      <c r="AC87" s="32"/>
      <c r="AD87" s="127"/>
      <c r="AE87" s="127"/>
      <c r="AF87" s="117"/>
    </row>
    <row r="88" spans="1:32" s="5" customFormat="1" ht="26.4" hidden="1">
      <c r="A88" s="164">
        <v>85</v>
      </c>
      <c r="B88" s="29" t="s">
        <v>148</v>
      </c>
      <c r="C88" s="29"/>
      <c r="D88" s="29"/>
      <c r="E88" s="144" t="s">
        <v>471</v>
      </c>
      <c r="F88" s="30"/>
      <c r="G88" s="30"/>
      <c r="H88" s="31" t="s">
        <v>320</v>
      </c>
      <c r="I88" s="28" t="s">
        <v>501</v>
      </c>
      <c r="J88" s="28" t="s">
        <v>527</v>
      </c>
      <c r="K88" s="28" t="s">
        <v>560</v>
      </c>
      <c r="L88" s="155"/>
      <c r="M88" s="25"/>
      <c r="N88" s="24"/>
      <c r="O88" s="24"/>
      <c r="P88" s="24"/>
      <c r="Q88" s="24"/>
      <c r="R88" s="25"/>
      <c r="S88" s="24"/>
      <c r="T88" s="34"/>
      <c r="U88" s="34"/>
      <c r="V88" s="34"/>
      <c r="W88" s="24"/>
      <c r="X88" s="24"/>
      <c r="Y88" s="108" t="str">
        <f>[3]Submitter!$F$3</f>
        <v>Ioana Singureanu</v>
      </c>
      <c r="Z88" s="109">
        <f>[3]Submitter!$F$6</f>
        <v>0</v>
      </c>
      <c r="AA88" s="111"/>
      <c r="AB88" s="111"/>
      <c r="AC88" s="32"/>
      <c r="AD88" s="127"/>
      <c r="AE88" s="127"/>
      <c r="AF88" s="117"/>
    </row>
    <row r="89" spans="1:32" s="5" customFormat="1" ht="26.4" hidden="1">
      <c r="A89" s="164">
        <v>86</v>
      </c>
      <c r="B89" s="29" t="s">
        <v>148</v>
      </c>
      <c r="C89" s="29"/>
      <c r="D89" s="29"/>
      <c r="E89" s="144" t="s">
        <v>471</v>
      </c>
      <c r="F89" s="30"/>
      <c r="G89" s="30"/>
      <c r="H89" s="31" t="s">
        <v>320</v>
      </c>
      <c r="I89" s="28" t="s">
        <v>502</v>
      </c>
      <c r="J89" s="28" t="s">
        <v>528</v>
      </c>
      <c r="K89" s="28" t="s">
        <v>561</v>
      </c>
      <c r="L89" s="155"/>
      <c r="M89" s="25"/>
      <c r="N89" s="24"/>
      <c r="O89" s="24"/>
      <c r="P89" s="24"/>
      <c r="Q89" s="24"/>
      <c r="R89" s="25"/>
      <c r="S89" s="24"/>
      <c r="T89" s="34"/>
      <c r="U89" s="34"/>
      <c r="V89" s="34"/>
      <c r="W89" s="24"/>
      <c r="X89" s="24"/>
      <c r="Y89" s="108" t="str">
        <f>[3]Submitter!$F$3</f>
        <v>Ioana Singureanu</v>
      </c>
      <c r="Z89" s="109">
        <f>[3]Submitter!$F$6</f>
        <v>0</v>
      </c>
      <c r="AA89" s="111"/>
      <c r="AB89" s="111"/>
      <c r="AC89" s="32"/>
      <c r="AD89" s="127"/>
      <c r="AE89" s="127"/>
      <c r="AF89" s="117"/>
    </row>
    <row r="90" spans="1:32" s="5" customFormat="1" ht="39.6" hidden="1">
      <c r="A90" s="164">
        <v>87</v>
      </c>
      <c r="B90" s="29" t="s">
        <v>148</v>
      </c>
      <c r="C90" s="29"/>
      <c r="D90" s="29"/>
      <c r="E90" s="144" t="s">
        <v>472</v>
      </c>
      <c r="F90" s="30"/>
      <c r="G90" s="30"/>
      <c r="H90" s="31" t="s">
        <v>320</v>
      </c>
      <c r="I90" s="28" t="s">
        <v>503</v>
      </c>
      <c r="J90" s="160">
        <v>41709</v>
      </c>
      <c r="K90" s="28" t="s">
        <v>562</v>
      </c>
      <c r="L90" s="155"/>
      <c r="M90" s="25"/>
      <c r="N90" s="24"/>
      <c r="O90" s="24"/>
      <c r="P90" s="24"/>
      <c r="Q90" s="24"/>
      <c r="R90" s="25"/>
      <c r="S90" s="24"/>
      <c r="T90" s="34"/>
      <c r="U90" s="34"/>
      <c r="V90" s="34"/>
      <c r="W90" s="24"/>
      <c r="X90" s="24"/>
      <c r="Y90" s="108" t="str">
        <f>[3]Submitter!$F$3</f>
        <v>Ioana Singureanu</v>
      </c>
      <c r="Z90" s="109">
        <f>[3]Submitter!$F$6</f>
        <v>0</v>
      </c>
      <c r="AA90" s="111"/>
      <c r="AB90" s="111"/>
      <c r="AC90" s="32"/>
      <c r="AD90" s="127"/>
      <c r="AE90" s="127"/>
      <c r="AF90" s="117"/>
    </row>
    <row r="91" spans="1:32" s="5" customFormat="1" ht="39.6" hidden="1">
      <c r="A91" s="164">
        <v>88</v>
      </c>
      <c r="B91" s="29" t="s">
        <v>148</v>
      </c>
      <c r="C91" s="29"/>
      <c r="D91" s="29"/>
      <c r="E91" s="144" t="s">
        <v>472</v>
      </c>
      <c r="F91" s="30"/>
      <c r="G91" s="30"/>
      <c r="H91" s="31" t="s">
        <v>320</v>
      </c>
      <c r="I91" s="28" t="s">
        <v>504</v>
      </c>
      <c r="J91" s="28" t="s">
        <v>529</v>
      </c>
      <c r="K91" s="28" t="s">
        <v>563</v>
      </c>
      <c r="L91" s="155"/>
      <c r="M91" s="25"/>
      <c r="N91" s="24"/>
      <c r="O91" s="24"/>
      <c r="P91" s="24"/>
      <c r="Q91" s="24"/>
      <c r="R91" s="25"/>
      <c r="S91" s="24"/>
      <c r="T91" s="34"/>
      <c r="U91" s="34"/>
      <c r="V91" s="34"/>
      <c r="W91" s="24"/>
      <c r="X91" s="24"/>
      <c r="Y91" s="108" t="str">
        <f>[3]Submitter!$F$3</f>
        <v>Ioana Singureanu</v>
      </c>
      <c r="Z91" s="109">
        <f>[3]Submitter!$F$6</f>
        <v>0</v>
      </c>
      <c r="AA91" s="111"/>
      <c r="AB91" s="111"/>
      <c r="AC91" s="32"/>
      <c r="AD91" s="127"/>
      <c r="AE91" s="127"/>
      <c r="AF91" s="117"/>
    </row>
    <row r="92" spans="1:32" s="5" customFormat="1" ht="26.4" hidden="1">
      <c r="A92" s="164">
        <v>89</v>
      </c>
      <c r="B92" s="29" t="s">
        <v>148</v>
      </c>
      <c r="C92" s="29"/>
      <c r="D92" s="29"/>
      <c r="E92" s="144" t="s">
        <v>473</v>
      </c>
      <c r="F92" s="30"/>
      <c r="G92" s="30"/>
      <c r="H92" s="31" t="s">
        <v>320</v>
      </c>
      <c r="I92" s="28" t="s">
        <v>505</v>
      </c>
      <c r="J92" s="28" t="s">
        <v>530</v>
      </c>
      <c r="K92" s="28" t="s">
        <v>564</v>
      </c>
      <c r="L92" s="155"/>
      <c r="M92" s="25"/>
      <c r="N92" s="24"/>
      <c r="O92" s="24"/>
      <c r="P92" s="24"/>
      <c r="Q92" s="24"/>
      <c r="R92" s="25"/>
      <c r="S92" s="24"/>
      <c r="T92" s="34"/>
      <c r="U92" s="34"/>
      <c r="V92" s="34"/>
      <c r="W92" s="24"/>
      <c r="X92" s="24"/>
      <c r="Y92" s="108" t="str">
        <f>[3]Submitter!$F$3</f>
        <v>Ioana Singureanu</v>
      </c>
      <c r="Z92" s="109">
        <f>[3]Submitter!$F$6</f>
        <v>0</v>
      </c>
      <c r="AA92" s="111"/>
      <c r="AB92" s="111"/>
      <c r="AC92" s="32"/>
      <c r="AD92" s="127"/>
      <c r="AE92" s="127"/>
      <c r="AF92" s="117"/>
    </row>
    <row r="93" spans="1:32" s="5" customFormat="1" ht="26.4" hidden="1">
      <c r="A93" s="164">
        <v>90</v>
      </c>
      <c r="B93" s="29" t="s">
        <v>148</v>
      </c>
      <c r="C93" s="29"/>
      <c r="D93" s="29"/>
      <c r="E93" s="144" t="s">
        <v>473</v>
      </c>
      <c r="F93" s="30"/>
      <c r="G93" s="30"/>
      <c r="H93" s="31" t="s">
        <v>320</v>
      </c>
      <c r="I93" s="28" t="s">
        <v>506</v>
      </c>
      <c r="J93" s="28" t="s">
        <v>531</v>
      </c>
      <c r="K93" s="28" t="s">
        <v>565</v>
      </c>
      <c r="L93" s="155"/>
      <c r="M93" s="25"/>
      <c r="N93" s="24"/>
      <c r="O93" s="24"/>
      <c r="P93" s="24"/>
      <c r="Q93" s="24"/>
      <c r="R93" s="25"/>
      <c r="S93" s="24"/>
      <c r="T93" s="34"/>
      <c r="U93" s="34"/>
      <c r="V93" s="34"/>
      <c r="W93" s="24"/>
      <c r="X93" s="24"/>
      <c r="Y93" s="108" t="str">
        <f>[3]Submitter!$F$3</f>
        <v>Ioana Singureanu</v>
      </c>
      <c r="Z93" s="109">
        <f>[3]Submitter!$F$6</f>
        <v>0</v>
      </c>
      <c r="AA93" s="111"/>
      <c r="AB93" s="111"/>
      <c r="AC93" s="32"/>
      <c r="AD93" s="127"/>
      <c r="AE93" s="127"/>
      <c r="AF93" s="117"/>
    </row>
    <row r="94" spans="1:32" s="5" customFormat="1" ht="92.4" hidden="1">
      <c r="A94" s="164">
        <v>91</v>
      </c>
      <c r="B94" s="29" t="s">
        <v>148</v>
      </c>
      <c r="C94" s="29"/>
      <c r="D94" s="29"/>
      <c r="E94" s="144" t="s">
        <v>474</v>
      </c>
      <c r="F94" s="30"/>
      <c r="G94" s="30"/>
      <c r="H94" s="31" t="s">
        <v>320</v>
      </c>
      <c r="I94" s="28" t="s">
        <v>507</v>
      </c>
      <c r="J94" s="28" t="s">
        <v>532</v>
      </c>
      <c r="K94" s="28" t="s">
        <v>566</v>
      </c>
      <c r="L94" s="155"/>
      <c r="M94" s="25"/>
      <c r="N94" s="24"/>
      <c r="O94" s="24"/>
      <c r="P94" s="24"/>
      <c r="Q94" s="24"/>
      <c r="R94" s="25"/>
      <c r="S94" s="24"/>
      <c r="T94" s="34"/>
      <c r="U94" s="34"/>
      <c r="V94" s="34"/>
      <c r="W94" s="24"/>
      <c r="X94" s="24"/>
      <c r="Y94" s="108" t="str">
        <f>[3]Submitter!$F$3</f>
        <v>Ioana Singureanu</v>
      </c>
      <c r="Z94" s="109">
        <f>[3]Submitter!$F$6</f>
        <v>0</v>
      </c>
      <c r="AA94" s="111"/>
      <c r="AB94" s="111"/>
      <c r="AC94" s="32"/>
      <c r="AD94" s="127"/>
      <c r="AE94" s="127"/>
      <c r="AF94" s="117"/>
    </row>
    <row r="95" spans="1:32" s="5" customFormat="1" ht="52.8" hidden="1">
      <c r="A95" s="164">
        <v>92</v>
      </c>
      <c r="B95" s="29" t="s">
        <v>148</v>
      </c>
      <c r="C95" s="29"/>
      <c r="D95" s="29"/>
      <c r="E95" s="144" t="s">
        <v>475</v>
      </c>
      <c r="F95" s="30"/>
      <c r="G95" s="30"/>
      <c r="H95" s="31" t="s">
        <v>320</v>
      </c>
      <c r="I95" s="28" t="s">
        <v>508</v>
      </c>
      <c r="J95" s="28" t="s">
        <v>533</v>
      </c>
      <c r="K95" s="28" t="s">
        <v>567</v>
      </c>
      <c r="L95" s="155"/>
      <c r="M95" s="25"/>
      <c r="N95" s="24"/>
      <c r="O95" s="24"/>
      <c r="P95" s="24"/>
      <c r="Q95" s="24"/>
      <c r="R95" s="25"/>
      <c r="S95" s="24"/>
      <c r="T95" s="34"/>
      <c r="U95" s="34"/>
      <c r="V95" s="34"/>
      <c r="W95" s="24"/>
      <c r="X95" s="24"/>
      <c r="Y95" s="108" t="str">
        <f>[3]Submitter!$F$3</f>
        <v>Ioana Singureanu</v>
      </c>
      <c r="Z95" s="109">
        <f>[3]Submitter!$F$6</f>
        <v>0</v>
      </c>
      <c r="AA95" s="111"/>
      <c r="AB95" s="111"/>
      <c r="AC95" s="32"/>
      <c r="AD95" s="127"/>
      <c r="AE95" s="127"/>
      <c r="AF95" s="117"/>
    </row>
    <row r="96" spans="1:32" s="5" customFormat="1" ht="26.4" hidden="1">
      <c r="A96" s="164">
        <v>93</v>
      </c>
      <c r="B96" s="29" t="s">
        <v>148</v>
      </c>
      <c r="C96" s="29"/>
      <c r="D96" s="29"/>
      <c r="E96" s="144" t="s">
        <v>476</v>
      </c>
      <c r="F96" s="30"/>
      <c r="G96" s="30"/>
      <c r="H96" s="31" t="s">
        <v>320</v>
      </c>
      <c r="I96" s="28" t="s">
        <v>509</v>
      </c>
      <c r="J96" s="28" t="s">
        <v>534</v>
      </c>
      <c r="K96" s="28" t="s">
        <v>568</v>
      </c>
      <c r="L96" s="155"/>
      <c r="M96" s="25"/>
      <c r="N96" s="24"/>
      <c r="O96" s="24"/>
      <c r="P96" s="24"/>
      <c r="Q96" s="24"/>
      <c r="R96" s="25"/>
      <c r="S96" s="24"/>
      <c r="T96" s="34"/>
      <c r="U96" s="34"/>
      <c r="V96" s="34"/>
      <c r="W96" s="24"/>
      <c r="X96" s="24"/>
      <c r="Y96" s="108" t="str">
        <f>[3]Submitter!$F$3</f>
        <v>Ioana Singureanu</v>
      </c>
      <c r="Z96" s="109">
        <f>[3]Submitter!$F$6</f>
        <v>0</v>
      </c>
      <c r="AA96" s="111"/>
      <c r="AB96" s="111"/>
      <c r="AC96" s="32"/>
      <c r="AD96" s="127"/>
      <c r="AE96" s="127"/>
      <c r="AF96" s="117"/>
    </row>
    <row r="97" spans="1:32" s="5" customFormat="1" ht="66" hidden="1">
      <c r="A97" s="164">
        <v>94</v>
      </c>
      <c r="B97" s="29" t="s">
        <v>148</v>
      </c>
      <c r="C97" s="29"/>
      <c r="D97" s="29" t="s">
        <v>569</v>
      </c>
      <c r="E97" s="144"/>
      <c r="F97" s="30"/>
      <c r="G97" s="30"/>
      <c r="H97" s="31" t="s">
        <v>320</v>
      </c>
      <c r="I97" s="28" t="s">
        <v>573</v>
      </c>
      <c r="J97" s="28" t="s">
        <v>580</v>
      </c>
      <c r="K97" s="28" t="s">
        <v>585</v>
      </c>
      <c r="L97" s="155" t="s">
        <v>78</v>
      </c>
      <c r="M97" s="25"/>
      <c r="N97" s="24"/>
      <c r="O97" s="24"/>
      <c r="P97" s="24"/>
      <c r="Q97" s="24"/>
      <c r="R97" s="25"/>
      <c r="S97" s="24"/>
      <c r="T97" s="34"/>
      <c r="U97" s="34"/>
      <c r="V97" s="34"/>
      <c r="W97" s="24"/>
      <c r="X97" s="24"/>
      <c r="Y97" s="108" t="s">
        <v>594</v>
      </c>
      <c r="Z97" s="109" t="s">
        <v>595</v>
      </c>
      <c r="AA97" s="161" t="s">
        <v>596</v>
      </c>
      <c r="AB97" s="162" t="s">
        <v>597</v>
      </c>
      <c r="AC97" s="32"/>
      <c r="AD97" s="127"/>
      <c r="AE97" s="127"/>
      <c r="AF97" s="116"/>
    </row>
    <row r="98" spans="1:32" s="5" customFormat="1" ht="26.4" hidden="1">
      <c r="A98" s="164">
        <v>95</v>
      </c>
      <c r="B98" s="29" t="s">
        <v>148</v>
      </c>
      <c r="C98" s="29"/>
      <c r="D98" s="29" t="s">
        <v>569</v>
      </c>
      <c r="E98" s="144"/>
      <c r="F98" s="30"/>
      <c r="G98" s="30"/>
      <c r="H98" s="31" t="s">
        <v>323</v>
      </c>
      <c r="I98" s="28" t="s">
        <v>574</v>
      </c>
      <c r="J98" s="28"/>
      <c r="K98" s="28" t="s">
        <v>586</v>
      </c>
      <c r="L98" s="155"/>
      <c r="M98" s="25"/>
      <c r="N98" s="24"/>
      <c r="O98" s="24"/>
      <c r="P98" s="24"/>
      <c r="Q98" s="24"/>
      <c r="R98" s="25"/>
      <c r="S98" s="24"/>
      <c r="T98" s="34"/>
      <c r="U98" s="34"/>
      <c r="V98" s="34"/>
      <c r="W98" s="24"/>
      <c r="X98" s="24"/>
      <c r="Y98" s="108" t="s">
        <v>594</v>
      </c>
      <c r="Z98" s="109" t="s">
        <v>595</v>
      </c>
      <c r="AA98" s="161" t="s">
        <v>596</v>
      </c>
      <c r="AB98" s="162" t="s">
        <v>597</v>
      </c>
      <c r="AC98" s="32"/>
      <c r="AD98" s="127"/>
      <c r="AE98" s="127"/>
      <c r="AF98" s="116"/>
    </row>
    <row r="99" spans="1:32" s="5" customFormat="1" ht="171.6" hidden="1">
      <c r="A99" s="164">
        <v>96</v>
      </c>
      <c r="B99" s="29" t="s">
        <v>148</v>
      </c>
      <c r="C99" s="29"/>
      <c r="D99" s="29" t="s">
        <v>373</v>
      </c>
      <c r="E99" s="144"/>
      <c r="F99" s="30"/>
      <c r="G99" s="30"/>
      <c r="H99" s="31" t="s">
        <v>323</v>
      </c>
      <c r="I99" s="28" t="s">
        <v>387</v>
      </c>
      <c r="J99" s="28" t="s">
        <v>407</v>
      </c>
      <c r="K99" s="28" t="s">
        <v>587</v>
      </c>
      <c r="L99" s="155"/>
      <c r="M99" s="25"/>
      <c r="N99" s="24"/>
      <c r="O99" s="24"/>
      <c r="P99" s="24"/>
      <c r="Q99" s="24"/>
      <c r="R99" s="25"/>
      <c r="S99" s="24"/>
      <c r="T99" s="34"/>
      <c r="U99" s="34"/>
      <c r="V99" s="34"/>
      <c r="W99" s="24"/>
      <c r="X99" s="24"/>
      <c r="Y99" s="108" t="s">
        <v>594</v>
      </c>
      <c r="Z99" s="109" t="s">
        <v>595</v>
      </c>
      <c r="AA99" s="161" t="s">
        <v>596</v>
      </c>
      <c r="AB99" s="162" t="s">
        <v>597</v>
      </c>
      <c r="AC99" s="32"/>
      <c r="AD99" s="127"/>
      <c r="AE99" s="127"/>
      <c r="AF99" s="116"/>
    </row>
    <row r="100" spans="1:32" s="5" customFormat="1" ht="79.2" hidden="1">
      <c r="A100" s="164">
        <v>97</v>
      </c>
      <c r="B100" s="29" t="s">
        <v>148</v>
      </c>
      <c r="C100" s="29"/>
      <c r="D100" s="29" t="s">
        <v>570</v>
      </c>
      <c r="E100" s="144"/>
      <c r="F100" s="30"/>
      <c r="G100" s="30"/>
      <c r="H100" s="31" t="s">
        <v>323</v>
      </c>
      <c r="I100" s="28" t="s">
        <v>575</v>
      </c>
      <c r="J100" s="28"/>
      <c r="K100" s="28" t="s">
        <v>588</v>
      </c>
      <c r="L100" s="155"/>
      <c r="M100" s="25"/>
      <c r="N100" s="24"/>
      <c r="O100" s="24"/>
      <c r="P100" s="24"/>
      <c r="Q100" s="24"/>
      <c r="R100" s="25"/>
      <c r="S100" s="24"/>
      <c r="T100" s="34"/>
      <c r="U100" s="34"/>
      <c r="V100" s="34"/>
      <c r="W100" s="24"/>
      <c r="X100" s="24"/>
      <c r="Y100" s="108" t="s">
        <v>594</v>
      </c>
      <c r="Z100" s="109" t="s">
        <v>595</v>
      </c>
      <c r="AA100" s="161" t="s">
        <v>596</v>
      </c>
      <c r="AB100" s="162" t="s">
        <v>597</v>
      </c>
      <c r="AC100" s="32"/>
      <c r="AD100" s="127"/>
      <c r="AE100" s="127"/>
      <c r="AF100" s="117"/>
    </row>
    <row r="101" spans="1:32" s="5" customFormat="1" ht="66" hidden="1">
      <c r="A101" s="164">
        <v>98</v>
      </c>
      <c r="B101" s="29" t="s">
        <v>148</v>
      </c>
      <c r="C101" s="29"/>
      <c r="D101" s="29" t="s">
        <v>571</v>
      </c>
      <c r="E101" s="144"/>
      <c r="F101" s="30"/>
      <c r="G101" s="30"/>
      <c r="H101" s="31" t="s">
        <v>320</v>
      </c>
      <c r="I101" s="28" t="s">
        <v>576</v>
      </c>
      <c r="J101" s="28" t="s">
        <v>581</v>
      </c>
      <c r="K101" s="28" t="s">
        <v>589</v>
      </c>
      <c r="L101" s="155"/>
      <c r="M101" s="25"/>
      <c r="N101" s="24"/>
      <c r="O101" s="24"/>
      <c r="P101" s="24"/>
      <c r="Q101" s="24"/>
      <c r="R101" s="25"/>
      <c r="S101" s="24"/>
      <c r="T101" s="34"/>
      <c r="U101" s="34"/>
      <c r="V101" s="34"/>
      <c r="W101" s="24"/>
      <c r="X101" s="24"/>
      <c r="Y101" s="108" t="s">
        <v>594</v>
      </c>
      <c r="Z101" s="109" t="s">
        <v>595</v>
      </c>
      <c r="AA101" s="161" t="s">
        <v>596</v>
      </c>
      <c r="AB101" s="162" t="s">
        <v>597</v>
      </c>
      <c r="AC101" s="32"/>
      <c r="AD101" s="127"/>
      <c r="AE101" s="127"/>
      <c r="AF101" s="117"/>
    </row>
    <row r="102" spans="1:32" s="5" customFormat="1" ht="92.4" hidden="1">
      <c r="A102" s="164">
        <v>99</v>
      </c>
      <c r="B102" s="29" t="s">
        <v>148</v>
      </c>
      <c r="C102" s="29"/>
      <c r="D102" s="29" t="s">
        <v>571</v>
      </c>
      <c r="E102" s="144"/>
      <c r="F102" s="30"/>
      <c r="G102" s="30"/>
      <c r="H102" s="31" t="s">
        <v>320</v>
      </c>
      <c r="I102" s="28" t="s">
        <v>577</v>
      </c>
      <c r="J102" s="28" t="s">
        <v>582</v>
      </c>
      <c r="K102" s="28" t="s">
        <v>590</v>
      </c>
      <c r="L102" s="155"/>
      <c r="M102" s="25"/>
      <c r="N102" s="24"/>
      <c r="O102" s="24"/>
      <c r="P102" s="24"/>
      <c r="Q102" s="24"/>
      <c r="R102" s="25"/>
      <c r="S102" s="24"/>
      <c r="T102" s="34"/>
      <c r="U102" s="34"/>
      <c r="V102" s="34"/>
      <c r="W102" s="24"/>
      <c r="X102" s="24"/>
      <c r="Y102" s="108" t="s">
        <v>594</v>
      </c>
      <c r="Z102" s="109" t="s">
        <v>595</v>
      </c>
      <c r="AA102" s="161" t="s">
        <v>596</v>
      </c>
      <c r="AB102" s="162" t="s">
        <v>597</v>
      </c>
      <c r="AC102" s="32"/>
      <c r="AD102" s="127"/>
      <c r="AE102" s="127"/>
      <c r="AF102" s="118"/>
    </row>
    <row r="103" spans="1:32" s="5" customFormat="1" ht="52.8" hidden="1">
      <c r="A103" s="164">
        <v>100</v>
      </c>
      <c r="B103" s="29" t="s">
        <v>148</v>
      </c>
      <c r="C103" s="29"/>
      <c r="D103" s="29" t="s">
        <v>572</v>
      </c>
      <c r="E103" s="144"/>
      <c r="F103" s="30"/>
      <c r="G103" s="30"/>
      <c r="H103" s="31" t="s">
        <v>320</v>
      </c>
      <c r="I103" s="28" t="s">
        <v>578</v>
      </c>
      <c r="J103" s="28" t="s">
        <v>583</v>
      </c>
      <c r="K103" s="28" t="s">
        <v>591</v>
      </c>
      <c r="L103" s="155"/>
      <c r="M103" s="25"/>
      <c r="N103" s="24"/>
      <c r="O103" s="24"/>
      <c r="P103" s="24"/>
      <c r="Q103" s="24"/>
      <c r="R103" s="25"/>
      <c r="S103" s="24"/>
      <c r="T103" s="34"/>
      <c r="U103" s="34"/>
      <c r="V103" s="34"/>
      <c r="W103" s="24"/>
      <c r="X103" s="24"/>
      <c r="Y103" s="108" t="s">
        <v>594</v>
      </c>
      <c r="Z103" s="109" t="s">
        <v>595</v>
      </c>
      <c r="AA103" s="161" t="s">
        <v>596</v>
      </c>
      <c r="AB103" s="162" t="s">
        <v>597</v>
      </c>
      <c r="AC103" s="32"/>
      <c r="AD103" s="127"/>
      <c r="AE103" s="127"/>
      <c r="AF103" s="117"/>
    </row>
    <row r="104" spans="1:32" s="5" customFormat="1" ht="92.4" hidden="1">
      <c r="A104" s="164">
        <v>101</v>
      </c>
      <c r="B104" s="29" t="s">
        <v>148</v>
      </c>
      <c r="C104" s="29"/>
      <c r="D104" s="29" t="s">
        <v>572</v>
      </c>
      <c r="E104" s="144"/>
      <c r="F104" s="30"/>
      <c r="G104" s="30"/>
      <c r="H104" s="31" t="s">
        <v>320</v>
      </c>
      <c r="I104" s="28" t="s">
        <v>579</v>
      </c>
      <c r="J104" s="28" t="s">
        <v>584</v>
      </c>
      <c r="K104" s="28" t="s">
        <v>592</v>
      </c>
      <c r="L104" s="155"/>
      <c r="M104" s="25"/>
      <c r="N104" s="24"/>
      <c r="O104" s="24"/>
      <c r="P104" s="24"/>
      <c r="Q104" s="24"/>
      <c r="R104" s="25"/>
      <c r="S104" s="24"/>
      <c r="T104" s="34"/>
      <c r="U104" s="34"/>
      <c r="V104" s="34"/>
      <c r="W104" s="24"/>
      <c r="X104" s="24"/>
      <c r="Y104" s="108" t="s">
        <v>594</v>
      </c>
      <c r="Z104" s="109" t="s">
        <v>595</v>
      </c>
      <c r="AA104" s="161" t="s">
        <v>596</v>
      </c>
      <c r="AB104" s="162" t="s">
        <v>597</v>
      </c>
      <c r="AC104" s="32"/>
      <c r="AD104" s="127"/>
      <c r="AE104" s="127"/>
      <c r="AF104" s="117"/>
    </row>
    <row r="105" spans="1:32" s="5" customFormat="1" ht="52.8" hidden="1">
      <c r="A105" s="164">
        <v>102</v>
      </c>
      <c r="B105" s="29" t="s">
        <v>148</v>
      </c>
      <c r="C105" s="29"/>
      <c r="D105" s="29" t="s">
        <v>572</v>
      </c>
      <c r="E105" s="144"/>
      <c r="F105" s="30"/>
      <c r="G105" s="30"/>
      <c r="H105" s="31" t="s">
        <v>320</v>
      </c>
      <c r="I105" s="28"/>
      <c r="J105" s="28"/>
      <c r="K105" s="28" t="s">
        <v>593</v>
      </c>
      <c r="L105" s="155"/>
      <c r="M105" s="25"/>
      <c r="N105" s="24"/>
      <c r="O105" s="24"/>
      <c r="P105" s="24"/>
      <c r="Q105" s="24"/>
      <c r="R105" s="25"/>
      <c r="S105" s="24"/>
      <c r="T105" s="34"/>
      <c r="U105" s="34"/>
      <c r="V105" s="34"/>
      <c r="W105" s="24"/>
      <c r="X105" s="24"/>
      <c r="Y105" s="108" t="s">
        <v>594</v>
      </c>
      <c r="Z105" s="109" t="s">
        <v>595</v>
      </c>
      <c r="AA105" s="161" t="s">
        <v>596</v>
      </c>
      <c r="AB105" s="162" t="s">
        <v>597</v>
      </c>
      <c r="AC105" s="32"/>
      <c r="AD105" s="127"/>
      <c r="AE105" s="127"/>
      <c r="AF105" s="117"/>
    </row>
    <row r="106" spans="1:32" s="5" customFormat="1" ht="79.2">
      <c r="A106" s="164">
        <v>103</v>
      </c>
      <c r="B106" s="29" t="s">
        <v>148</v>
      </c>
      <c r="C106" s="29"/>
      <c r="D106" s="29" t="s">
        <v>598</v>
      </c>
      <c r="E106" s="144"/>
      <c r="F106" s="30"/>
      <c r="G106" s="30"/>
      <c r="H106" s="31" t="s">
        <v>371</v>
      </c>
      <c r="I106" s="28" t="s">
        <v>599</v>
      </c>
      <c r="J106" s="28"/>
      <c r="K106" s="28" t="s">
        <v>633</v>
      </c>
      <c r="L106" s="155" t="s">
        <v>76</v>
      </c>
      <c r="M106" s="25"/>
      <c r="N106" s="24" t="s">
        <v>86</v>
      </c>
      <c r="O106" s="24"/>
      <c r="P106" s="24"/>
      <c r="Q106" s="24"/>
      <c r="R106" s="25" t="s">
        <v>685</v>
      </c>
      <c r="S106" s="24"/>
      <c r="T106" s="34"/>
      <c r="U106" s="34"/>
      <c r="V106" s="34"/>
      <c r="W106" s="24"/>
      <c r="X106" s="24"/>
      <c r="Y106" s="108" t="str">
        <f>[4]Submitter!$F$3</f>
        <v>Lisa Nelson</v>
      </c>
      <c r="Z106" s="109" t="str">
        <f>[4]Submitter!$F$6</f>
        <v>Life Over Time Solutions</v>
      </c>
      <c r="AA106" s="110"/>
      <c r="AB106" s="110"/>
      <c r="AC106" s="32"/>
      <c r="AD106" s="127"/>
      <c r="AE106" s="127"/>
      <c r="AF106" s="116"/>
    </row>
    <row r="107" spans="1:32" s="5" customFormat="1" ht="303.60000000000002">
      <c r="A107" s="164">
        <v>104</v>
      </c>
      <c r="B107" s="29"/>
      <c r="C107" s="29"/>
      <c r="D107" s="29">
        <v>4</v>
      </c>
      <c r="E107" s="144"/>
      <c r="F107" s="30"/>
      <c r="G107" s="30"/>
      <c r="H107" s="31" t="s">
        <v>371</v>
      </c>
      <c r="I107" s="28" t="s">
        <v>600</v>
      </c>
      <c r="J107" s="28" t="s">
        <v>629</v>
      </c>
      <c r="K107" s="28" t="s">
        <v>633</v>
      </c>
      <c r="L107" s="155" t="s">
        <v>76</v>
      </c>
      <c r="M107" s="25"/>
      <c r="N107" s="24" t="s">
        <v>86</v>
      </c>
      <c r="O107" s="24"/>
      <c r="P107" s="24"/>
      <c r="Q107" s="24"/>
      <c r="R107" s="25" t="s">
        <v>686</v>
      </c>
      <c r="S107" s="24"/>
      <c r="T107" s="34"/>
      <c r="U107" s="34"/>
      <c r="V107" s="34"/>
      <c r="W107" s="24"/>
      <c r="X107" s="24"/>
      <c r="Y107" s="108" t="str">
        <f>[4]Submitter!$F$3</f>
        <v>Lisa Nelson</v>
      </c>
      <c r="Z107" s="109" t="str">
        <f>[4]Submitter!$F$6</f>
        <v>Life Over Time Solutions</v>
      </c>
      <c r="AA107" s="110"/>
      <c r="AB107" s="110"/>
      <c r="AC107" s="32"/>
      <c r="AD107" s="127"/>
      <c r="AE107" s="127"/>
      <c r="AF107" s="116"/>
    </row>
    <row r="108" spans="1:32" s="5" customFormat="1" ht="303.60000000000002">
      <c r="A108" s="164">
        <v>105</v>
      </c>
      <c r="B108" s="29"/>
      <c r="C108" s="29"/>
      <c r="D108" s="29">
        <v>4</v>
      </c>
      <c r="E108" s="144"/>
      <c r="F108" s="30"/>
      <c r="G108" s="30"/>
      <c r="H108" s="31" t="s">
        <v>371</v>
      </c>
      <c r="I108" s="28" t="s">
        <v>601</v>
      </c>
      <c r="J108" s="28" t="s">
        <v>630</v>
      </c>
      <c r="K108" s="28" t="s">
        <v>633</v>
      </c>
      <c r="L108" s="155" t="s">
        <v>76</v>
      </c>
      <c r="M108" s="25"/>
      <c r="N108" s="24"/>
      <c r="O108" s="24"/>
      <c r="P108" s="24"/>
      <c r="Q108" s="24"/>
      <c r="R108" s="25" t="s">
        <v>686</v>
      </c>
      <c r="S108" s="24"/>
      <c r="T108" s="34"/>
      <c r="U108" s="34"/>
      <c r="V108" s="34"/>
      <c r="W108" s="24"/>
      <c r="X108" s="24"/>
      <c r="Y108" s="108" t="str">
        <f>[4]Submitter!$F$3</f>
        <v>Lisa Nelson</v>
      </c>
      <c r="Z108" s="109" t="str">
        <f>[4]Submitter!$F$6</f>
        <v>Life Over Time Solutions</v>
      </c>
      <c r="AA108" s="110"/>
      <c r="AB108" s="110"/>
      <c r="AC108" s="32"/>
      <c r="AD108" s="127"/>
      <c r="AE108" s="127"/>
      <c r="AF108" s="116"/>
    </row>
    <row r="109" spans="1:32" s="5" customFormat="1" ht="79.2">
      <c r="A109" s="164">
        <v>106</v>
      </c>
      <c r="B109" s="29"/>
      <c r="C109" s="29"/>
      <c r="D109" s="29">
        <v>4</v>
      </c>
      <c r="E109" s="144"/>
      <c r="F109" s="30"/>
      <c r="G109" s="30"/>
      <c r="H109" s="31" t="s">
        <v>371</v>
      </c>
      <c r="I109" s="28" t="s">
        <v>602</v>
      </c>
      <c r="J109" s="28"/>
      <c r="K109" s="28" t="s">
        <v>634</v>
      </c>
      <c r="L109" s="155" t="s">
        <v>76</v>
      </c>
      <c r="M109" s="25"/>
      <c r="N109" s="24" t="s">
        <v>89</v>
      </c>
      <c r="O109" s="24"/>
      <c r="P109" s="24"/>
      <c r="Q109" s="24"/>
      <c r="R109" s="25" t="s">
        <v>687</v>
      </c>
      <c r="S109" s="24"/>
      <c r="T109" s="34"/>
      <c r="U109" s="34"/>
      <c r="V109" s="34"/>
      <c r="W109" s="24"/>
      <c r="X109" s="24"/>
      <c r="Y109" s="108" t="str">
        <f>[4]Submitter!$F$3</f>
        <v>Lisa Nelson</v>
      </c>
      <c r="Z109" s="109" t="str">
        <f>[4]Submitter!$F$6</f>
        <v>Life Over Time Solutions</v>
      </c>
      <c r="AA109" s="110"/>
      <c r="AB109" s="110"/>
      <c r="AC109" s="32"/>
      <c r="AD109" s="127"/>
      <c r="AE109" s="127"/>
      <c r="AF109" s="117"/>
    </row>
    <row r="110" spans="1:32" s="5" customFormat="1" ht="92.4">
      <c r="A110" s="164">
        <v>107</v>
      </c>
      <c r="B110" s="29"/>
      <c r="C110" s="29"/>
      <c r="D110" s="29">
        <v>4</v>
      </c>
      <c r="E110" s="144"/>
      <c r="F110" s="30"/>
      <c r="G110" s="30"/>
      <c r="H110" s="31" t="s">
        <v>371</v>
      </c>
      <c r="I110" s="28" t="s">
        <v>603</v>
      </c>
      <c r="J110" s="28" t="s">
        <v>631</v>
      </c>
      <c r="K110" s="28"/>
      <c r="L110" s="155" t="s">
        <v>76</v>
      </c>
      <c r="M110" s="25"/>
      <c r="N110" s="24" t="s">
        <v>86</v>
      </c>
      <c r="O110" s="24"/>
      <c r="P110" s="24"/>
      <c r="Q110" s="24"/>
      <c r="R110" s="25" t="s">
        <v>688</v>
      </c>
      <c r="S110" s="24"/>
      <c r="T110" s="34"/>
      <c r="U110" s="34"/>
      <c r="V110" s="34"/>
      <c r="W110" s="24"/>
      <c r="X110" s="24"/>
      <c r="Y110" s="108" t="str">
        <f>[4]Submitter!$F$3</f>
        <v>Lisa Nelson</v>
      </c>
      <c r="Z110" s="109" t="str">
        <f>[4]Submitter!$F$6</f>
        <v>Life Over Time Solutions</v>
      </c>
      <c r="AA110" s="110"/>
      <c r="AB110" s="110"/>
      <c r="AC110" s="32"/>
      <c r="AD110" s="127"/>
      <c r="AE110" s="127"/>
      <c r="AF110" s="117"/>
    </row>
    <row r="111" spans="1:32" s="5" customFormat="1" ht="184.8">
      <c r="A111" s="164">
        <v>108</v>
      </c>
      <c r="B111" s="29"/>
      <c r="C111" s="29"/>
      <c r="D111" s="29">
        <v>4</v>
      </c>
      <c r="E111" s="144"/>
      <c r="F111" s="30"/>
      <c r="G111" s="30"/>
      <c r="H111" s="31" t="s">
        <v>371</v>
      </c>
      <c r="I111" s="28" t="s">
        <v>604</v>
      </c>
      <c r="J111" s="28"/>
      <c r="K111" s="28" t="s">
        <v>635</v>
      </c>
      <c r="L111" s="155" t="s">
        <v>76</v>
      </c>
      <c r="M111" s="25"/>
      <c r="N111" s="24" t="s">
        <v>86</v>
      </c>
      <c r="O111" s="24"/>
      <c r="P111" s="24"/>
      <c r="Q111" s="24"/>
      <c r="R111" s="25" t="s">
        <v>686</v>
      </c>
      <c r="S111" s="24"/>
      <c r="T111" s="34"/>
      <c r="U111" s="34"/>
      <c r="V111" s="34"/>
      <c r="W111" s="24"/>
      <c r="X111" s="24"/>
      <c r="Y111" s="108" t="str">
        <f>[4]Submitter!$F$3</f>
        <v>Lisa Nelson</v>
      </c>
      <c r="Z111" s="109" t="str">
        <f>[4]Submitter!$F$6</f>
        <v>Life Over Time Solutions</v>
      </c>
      <c r="AA111" s="110"/>
      <c r="AB111" s="110"/>
      <c r="AC111" s="32"/>
      <c r="AD111" s="127"/>
      <c r="AE111" s="127"/>
      <c r="AF111" s="118"/>
    </row>
    <row r="112" spans="1:32" s="5" customFormat="1" ht="52.8">
      <c r="A112" s="164">
        <v>109</v>
      </c>
      <c r="B112" s="29"/>
      <c r="C112" s="29"/>
      <c r="D112" s="29">
        <v>4</v>
      </c>
      <c r="E112" s="144"/>
      <c r="F112" s="30"/>
      <c r="G112" s="30"/>
      <c r="H112" s="31" t="s">
        <v>371</v>
      </c>
      <c r="I112" s="28" t="s">
        <v>605</v>
      </c>
      <c r="J112" s="28"/>
      <c r="K112" s="28" t="s">
        <v>636</v>
      </c>
      <c r="L112" s="155" t="s">
        <v>76</v>
      </c>
      <c r="M112" s="25"/>
      <c r="N112" s="24"/>
      <c r="O112" s="24"/>
      <c r="P112" s="24"/>
      <c r="Q112" s="24"/>
      <c r="R112" s="25"/>
      <c r="S112" s="24"/>
      <c r="T112" s="34"/>
      <c r="U112" s="34"/>
      <c r="V112" s="34"/>
      <c r="W112" s="24"/>
      <c r="X112" s="24"/>
      <c r="Y112" s="108" t="str">
        <f>[4]Submitter!$F$3</f>
        <v>Lisa Nelson</v>
      </c>
      <c r="Z112" s="109" t="str">
        <f>[4]Submitter!$F$6</f>
        <v>Life Over Time Solutions</v>
      </c>
      <c r="AA112" s="110"/>
      <c r="AB112" s="110"/>
      <c r="AC112" s="32"/>
      <c r="AD112" s="127"/>
      <c r="AE112" s="127"/>
      <c r="AF112" s="117"/>
    </row>
    <row r="113" spans="1:32" s="5" customFormat="1" ht="132">
      <c r="A113" s="164">
        <v>110</v>
      </c>
      <c r="B113" s="29"/>
      <c r="C113" s="29"/>
      <c r="D113" s="29">
        <v>4</v>
      </c>
      <c r="E113" s="144"/>
      <c r="F113" s="30"/>
      <c r="G113" s="30"/>
      <c r="H113" s="31" t="s">
        <v>371</v>
      </c>
      <c r="I113" s="28" t="s">
        <v>606</v>
      </c>
      <c r="J113" s="28"/>
      <c r="K113" s="28" t="s">
        <v>637</v>
      </c>
      <c r="L113" s="155" t="s">
        <v>76</v>
      </c>
      <c r="M113" s="25"/>
      <c r="N113" s="24" t="s">
        <v>86</v>
      </c>
      <c r="O113" s="24"/>
      <c r="P113" s="24"/>
      <c r="Q113" s="24"/>
      <c r="R113" s="25" t="s">
        <v>686</v>
      </c>
      <c r="S113" s="24"/>
      <c r="T113" s="34"/>
      <c r="U113" s="34"/>
      <c r="V113" s="34"/>
      <c r="W113" s="24"/>
      <c r="X113" s="24"/>
      <c r="Y113" s="108" t="str">
        <f>[4]Submitter!$F$3</f>
        <v>Lisa Nelson</v>
      </c>
      <c r="Z113" s="109" t="str">
        <f>[4]Submitter!$F$6</f>
        <v>Life Over Time Solutions</v>
      </c>
      <c r="AA113" s="110"/>
      <c r="AB113" s="110"/>
      <c r="AC113" s="32"/>
      <c r="AD113" s="127"/>
      <c r="AE113" s="127"/>
      <c r="AF113" s="117"/>
    </row>
    <row r="114" spans="1:32" s="5" customFormat="1" ht="52.8">
      <c r="A114" s="164">
        <v>111</v>
      </c>
      <c r="B114" s="29"/>
      <c r="C114" s="29"/>
      <c r="D114" s="29">
        <v>5</v>
      </c>
      <c r="E114" s="144"/>
      <c r="F114" s="30"/>
      <c r="G114" s="30"/>
      <c r="H114" s="31" t="s">
        <v>371</v>
      </c>
      <c r="I114" s="28" t="s">
        <v>607</v>
      </c>
      <c r="J114" s="28" t="s">
        <v>632</v>
      </c>
      <c r="K114" s="28"/>
      <c r="L114" s="155" t="s">
        <v>76</v>
      </c>
      <c r="M114" s="25"/>
      <c r="N114" s="24" t="s">
        <v>86</v>
      </c>
      <c r="O114" s="24"/>
      <c r="P114" s="24"/>
      <c r="Q114" s="24"/>
      <c r="R114" s="25" t="s">
        <v>689</v>
      </c>
      <c r="S114" s="24"/>
      <c r="T114" s="34"/>
      <c r="U114" s="34"/>
      <c r="V114" s="34"/>
      <c r="W114" s="24"/>
      <c r="X114" s="24"/>
      <c r="Y114" s="108" t="str">
        <f>[4]Submitter!$F$3</f>
        <v>Lisa Nelson</v>
      </c>
      <c r="Z114" s="109" t="str">
        <f>[4]Submitter!$F$6</f>
        <v>Life Over Time Solutions</v>
      </c>
      <c r="AA114" s="110"/>
      <c r="AB114" s="110"/>
      <c r="AC114" s="32"/>
      <c r="AD114" s="127"/>
      <c r="AE114" s="127"/>
      <c r="AF114" s="117"/>
    </row>
    <row r="115" spans="1:32" s="5" customFormat="1" ht="105.6">
      <c r="A115" s="164">
        <v>112</v>
      </c>
      <c r="B115" s="29"/>
      <c r="C115" s="29"/>
      <c r="D115" s="29">
        <v>5</v>
      </c>
      <c r="E115" s="144"/>
      <c r="F115" s="30"/>
      <c r="G115" s="30"/>
      <c r="H115" s="31" t="s">
        <v>371</v>
      </c>
      <c r="I115" s="28" t="s">
        <v>608</v>
      </c>
      <c r="J115" s="28"/>
      <c r="K115" s="28" t="s">
        <v>638</v>
      </c>
      <c r="L115" s="155" t="s">
        <v>76</v>
      </c>
      <c r="M115" s="25"/>
      <c r="N115" s="24" t="s">
        <v>86</v>
      </c>
      <c r="O115" s="24"/>
      <c r="P115" s="24"/>
      <c r="Q115" s="24"/>
      <c r="R115" s="25" t="s">
        <v>690</v>
      </c>
      <c r="S115" s="24"/>
      <c r="T115" s="34"/>
      <c r="U115" s="34"/>
      <c r="V115" s="34"/>
      <c r="W115" s="24"/>
      <c r="X115" s="24"/>
      <c r="Y115" s="108" t="str">
        <f>[4]Submitter!$F$3</f>
        <v>Lisa Nelson</v>
      </c>
      <c r="Z115" s="109" t="str">
        <f>[4]Submitter!$F$6</f>
        <v>Life Over Time Solutions</v>
      </c>
      <c r="AA115" s="110"/>
      <c r="AB115" s="110"/>
      <c r="AC115" s="32"/>
      <c r="AD115" s="127"/>
      <c r="AE115" s="127"/>
      <c r="AF115" s="117"/>
    </row>
    <row r="116" spans="1:32" s="5" customFormat="1" ht="66">
      <c r="A116" s="164">
        <v>113</v>
      </c>
      <c r="B116" s="29"/>
      <c r="C116" s="29"/>
      <c r="D116" s="29">
        <v>5</v>
      </c>
      <c r="E116" s="144"/>
      <c r="F116" s="30"/>
      <c r="G116" s="30"/>
      <c r="H116" s="31" t="s">
        <v>371</v>
      </c>
      <c r="I116" s="28" t="s">
        <v>609</v>
      </c>
      <c r="J116" s="28"/>
      <c r="K116" s="28" t="s">
        <v>639</v>
      </c>
      <c r="L116" s="155" t="s">
        <v>76</v>
      </c>
      <c r="M116" s="25"/>
      <c r="N116" s="24" t="s">
        <v>87</v>
      </c>
      <c r="O116" s="24"/>
      <c r="P116" s="24"/>
      <c r="Q116" s="24"/>
      <c r="R116" s="25" t="s">
        <v>691</v>
      </c>
      <c r="S116" s="24"/>
      <c r="T116" s="34"/>
      <c r="U116" s="34"/>
      <c r="V116" s="34"/>
      <c r="W116" s="24"/>
      <c r="X116" s="24"/>
      <c r="Y116" s="108" t="str">
        <f>[4]Submitter!$F$3</f>
        <v>Lisa Nelson</v>
      </c>
      <c r="Z116" s="109" t="str">
        <f>[4]Submitter!$F$6</f>
        <v>Life Over Time Solutions</v>
      </c>
      <c r="AA116" s="110"/>
      <c r="AB116" s="110"/>
      <c r="AC116" s="32"/>
      <c r="AD116" s="127"/>
      <c r="AE116" s="127"/>
      <c r="AF116" s="117"/>
    </row>
    <row r="117" spans="1:32" s="5" customFormat="1" ht="39.6">
      <c r="A117" s="164">
        <v>114</v>
      </c>
      <c r="B117" s="29"/>
      <c r="C117" s="29"/>
      <c r="D117" s="29">
        <v>5</v>
      </c>
      <c r="E117" s="144"/>
      <c r="F117" s="30"/>
      <c r="G117" s="30"/>
      <c r="H117" s="31" t="s">
        <v>371</v>
      </c>
      <c r="I117" s="28" t="s">
        <v>610</v>
      </c>
      <c r="J117" s="28"/>
      <c r="K117" s="28" t="s">
        <v>640</v>
      </c>
      <c r="L117" s="155" t="s">
        <v>76</v>
      </c>
      <c r="M117" s="25"/>
      <c r="N117" s="24" t="s">
        <v>89</v>
      </c>
      <c r="O117" s="24"/>
      <c r="P117" s="24"/>
      <c r="Q117" s="24"/>
      <c r="R117" s="25" t="s">
        <v>692</v>
      </c>
      <c r="S117" s="24"/>
      <c r="T117" s="34"/>
      <c r="U117" s="34"/>
      <c r="V117" s="34"/>
      <c r="W117" s="24"/>
      <c r="X117" s="24"/>
      <c r="Y117" s="108" t="str">
        <f>[4]Submitter!$F$3</f>
        <v>Lisa Nelson</v>
      </c>
      <c r="Z117" s="109" t="str">
        <f>[4]Submitter!$F$6</f>
        <v>Life Over Time Solutions</v>
      </c>
      <c r="AA117" s="111"/>
      <c r="AB117" s="111"/>
      <c r="AC117" s="32"/>
      <c r="AD117" s="127"/>
      <c r="AE117" s="127"/>
      <c r="AF117" s="117"/>
    </row>
    <row r="118" spans="1:32" s="5" customFormat="1" ht="79.2">
      <c r="A118" s="164">
        <v>115</v>
      </c>
      <c r="B118" s="29"/>
      <c r="C118" s="29"/>
      <c r="D118" s="29">
        <v>5</v>
      </c>
      <c r="E118" s="144"/>
      <c r="F118" s="30"/>
      <c r="G118" s="30"/>
      <c r="H118" s="31" t="s">
        <v>371</v>
      </c>
      <c r="I118" s="28" t="s">
        <v>611</v>
      </c>
      <c r="J118" s="28"/>
      <c r="K118" s="28" t="s">
        <v>641</v>
      </c>
      <c r="L118" s="155" t="s">
        <v>76</v>
      </c>
      <c r="M118" s="25"/>
      <c r="N118" s="24" t="s">
        <v>89</v>
      </c>
      <c r="O118" s="24"/>
      <c r="P118" s="24"/>
      <c r="Q118" s="24"/>
      <c r="R118" s="25" t="s">
        <v>693</v>
      </c>
      <c r="S118" s="24"/>
      <c r="T118" s="34"/>
      <c r="U118" s="34"/>
      <c r="V118" s="34"/>
      <c r="W118" s="24"/>
      <c r="X118" s="24"/>
      <c r="Y118" s="108" t="str">
        <f>[4]Submitter!$F$3</f>
        <v>Lisa Nelson</v>
      </c>
      <c r="Z118" s="109" t="str">
        <f>[4]Submitter!$F$6</f>
        <v>Life Over Time Solutions</v>
      </c>
      <c r="AA118" s="111"/>
      <c r="AB118" s="111"/>
      <c r="AC118" s="32"/>
      <c r="AD118" s="127"/>
      <c r="AE118" s="127"/>
      <c r="AF118" s="117"/>
    </row>
    <row r="119" spans="1:32" s="5" customFormat="1" ht="52.8">
      <c r="A119" s="164">
        <v>116</v>
      </c>
      <c r="B119" s="29"/>
      <c r="C119" s="29"/>
      <c r="D119" s="29">
        <v>5</v>
      </c>
      <c r="E119" s="144"/>
      <c r="F119" s="30"/>
      <c r="G119" s="30"/>
      <c r="H119" s="31" t="s">
        <v>371</v>
      </c>
      <c r="I119" s="28" t="s">
        <v>612</v>
      </c>
      <c r="J119" s="28"/>
      <c r="K119" s="28" t="s">
        <v>642</v>
      </c>
      <c r="L119" s="155" t="s">
        <v>76</v>
      </c>
      <c r="M119" s="25"/>
      <c r="N119" s="24" t="s">
        <v>86</v>
      </c>
      <c r="O119" s="24"/>
      <c r="P119" s="24"/>
      <c r="Q119" s="24"/>
      <c r="R119" s="25" t="s">
        <v>694</v>
      </c>
      <c r="S119" s="24"/>
      <c r="T119" s="34"/>
      <c r="U119" s="34"/>
      <c r="V119" s="34"/>
      <c r="W119" s="24"/>
      <c r="X119" s="24"/>
      <c r="Y119" s="108" t="str">
        <f>[4]Submitter!$F$3</f>
        <v>Lisa Nelson</v>
      </c>
      <c r="Z119" s="109" t="str">
        <f>[4]Submitter!$F$6</f>
        <v>Life Over Time Solutions</v>
      </c>
      <c r="AA119" s="111"/>
      <c r="AB119" s="111"/>
      <c r="AC119" s="32"/>
      <c r="AD119" s="127"/>
      <c r="AE119" s="127"/>
      <c r="AF119" s="117"/>
    </row>
    <row r="120" spans="1:32" s="5" customFormat="1" ht="39.6">
      <c r="A120" s="164">
        <v>117</v>
      </c>
      <c r="B120" s="29"/>
      <c r="C120" s="29"/>
      <c r="D120" s="29">
        <v>6</v>
      </c>
      <c r="E120" s="144"/>
      <c r="F120" s="30"/>
      <c r="G120" s="30"/>
      <c r="H120" s="31" t="s">
        <v>371</v>
      </c>
      <c r="I120" s="28" t="s">
        <v>613</v>
      </c>
      <c r="J120" s="28"/>
      <c r="K120" s="28" t="s">
        <v>643</v>
      </c>
      <c r="L120" s="155" t="s">
        <v>76</v>
      </c>
      <c r="M120" s="25"/>
      <c r="N120" s="24"/>
      <c r="O120" s="24"/>
      <c r="P120" s="24"/>
      <c r="Q120" s="24"/>
      <c r="R120" s="25"/>
      <c r="S120" s="24"/>
      <c r="T120" s="34"/>
      <c r="U120" s="34"/>
      <c r="V120" s="34"/>
      <c r="W120" s="24"/>
      <c r="X120" s="24"/>
      <c r="Y120" s="108" t="str">
        <f>[4]Submitter!$F$3</f>
        <v>Lisa Nelson</v>
      </c>
      <c r="Z120" s="109" t="str">
        <f>[4]Submitter!$F$6</f>
        <v>Life Over Time Solutions</v>
      </c>
      <c r="AA120" s="111"/>
      <c r="AB120" s="111"/>
      <c r="AC120" s="32"/>
      <c r="AD120" s="127"/>
      <c r="AE120" s="127"/>
      <c r="AF120" s="117"/>
    </row>
    <row r="121" spans="1:32" s="5" customFormat="1" ht="79.2">
      <c r="A121" s="164">
        <v>118</v>
      </c>
      <c r="B121" s="29"/>
      <c r="C121" s="29"/>
      <c r="D121" s="29">
        <v>6</v>
      </c>
      <c r="E121" s="144"/>
      <c r="F121" s="30"/>
      <c r="G121" s="30"/>
      <c r="H121" s="31" t="s">
        <v>371</v>
      </c>
      <c r="I121" s="28" t="s">
        <v>614</v>
      </c>
      <c r="J121" s="28"/>
      <c r="K121" s="28" t="s">
        <v>644</v>
      </c>
      <c r="L121" s="155" t="s">
        <v>76</v>
      </c>
      <c r="M121" s="25"/>
      <c r="N121" s="24"/>
      <c r="O121" s="24"/>
      <c r="P121" s="24"/>
      <c r="Q121" s="24"/>
      <c r="R121" s="25"/>
      <c r="S121" s="24"/>
      <c r="T121" s="34"/>
      <c r="U121" s="34"/>
      <c r="V121" s="34"/>
      <c r="W121" s="24"/>
      <c r="X121" s="24"/>
      <c r="Y121" s="108" t="str">
        <f>[4]Submitter!$F$3</f>
        <v>Lisa Nelson</v>
      </c>
      <c r="Z121" s="109" t="str">
        <f>[4]Submitter!$F$6</f>
        <v>Life Over Time Solutions</v>
      </c>
      <c r="AA121" s="111"/>
      <c r="AB121" s="111"/>
      <c r="AC121" s="32"/>
      <c r="AD121" s="127"/>
      <c r="AE121" s="127"/>
      <c r="AF121" s="117"/>
    </row>
    <row r="122" spans="1:32" s="5" customFormat="1" ht="79.2">
      <c r="A122" s="164">
        <v>119</v>
      </c>
      <c r="B122" s="29"/>
      <c r="C122" s="29"/>
      <c r="D122" s="29">
        <v>6</v>
      </c>
      <c r="E122" s="144"/>
      <c r="F122" s="30"/>
      <c r="G122" s="30"/>
      <c r="H122" s="31" t="s">
        <v>371</v>
      </c>
      <c r="I122" s="28" t="s">
        <v>615</v>
      </c>
      <c r="J122" s="28"/>
      <c r="K122" s="28" t="s">
        <v>645</v>
      </c>
      <c r="L122" s="155" t="s">
        <v>76</v>
      </c>
      <c r="M122" s="25"/>
      <c r="N122" s="24"/>
      <c r="O122" s="24"/>
      <c r="P122" s="24"/>
      <c r="Q122" s="24"/>
      <c r="R122" s="25"/>
      <c r="S122" s="24"/>
      <c r="T122" s="34"/>
      <c r="U122" s="34"/>
      <c r="V122" s="34"/>
      <c r="W122" s="24"/>
      <c r="X122" s="24"/>
      <c r="Y122" s="108" t="str">
        <f>[4]Submitter!$F$3</f>
        <v>Lisa Nelson</v>
      </c>
      <c r="Z122" s="109" t="str">
        <f>[4]Submitter!$F$6</f>
        <v>Life Over Time Solutions</v>
      </c>
      <c r="AA122" s="111"/>
      <c r="AB122" s="111"/>
      <c r="AC122" s="32"/>
      <c r="AD122" s="127"/>
      <c r="AE122" s="127"/>
      <c r="AF122" s="116"/>
    </row>
    <row r="123" spans="1:32" s="5" customFormat="1" ht="39.6">
      <c r="A123" s="164">
        <v>120</v>
      </c>
      <c r="B123" s="29"/>
      <c r="C123" s="29"/>
      <c r="D123" s="29">
        <v>7</v>
      </c>
      <c r="E123" s="144"/>
      <c r="F123" s="30"/>
      <c r="G123" s="30"/>
      <c r="H123" s="31" t="s">
        <v>371</v>
      </c>
      <c r="I123" s="28" t="s">
        <v>616</v>
      </c>
      <c r="J123" s="28"/>
      <c r="K123" s="163" t="s">
        <v>637</v>
      </c>
      <c r="L123" s="155" t="s">
        <v>76</v>
      </c>
      <c r="M123" s="25"/>
      <c r="N123" s="24"/>
      <c r="O123" s="24"/>
      <c r="P123" s="24"/>
      <c r="Q123" s="24"/>
      <c r="R123" s="25"/>
      <c r="S123" s="24"/>
      <c r="T123" s="34"/>
      <c r="U123" s="34"/>
      <c r="V123" s="34"/>
      <c r="W123" s="24"/>
      <c r="X123" s="24"/>
      <c r="Y123" s="108" t="str">
        <f>[4]Submitter!$F$3</f>
        <v>Lisa Nelson</v>
      </c>
      <c r="Z123" s="109" t="str">
        <f>[4]Submitter!$F$6</f>
        <v>Life Over Time Solutions</v>
      </c>
      <c r="AA123" s="111"/>
      <c r="AB123" s="111"/>
      <c r="AC123" s="32"/>
      <c r="AD123" s="127"/>
      <c r="AE123" s="127"/>
      <c r="AF123" s="116"/>
    </row>
    <row r="124" spans="1:32" s="5" customFormat="1" ht="26.4" hidden="1">
      <c r="A124" s="164">
        <v>121</v>
      </c>
      <c r="B124" s="29"/>
      <c r="C124" s="29"/>
      <c r="D124" s="29">
        <v>8</v>
      </c>
      <c r="E124" s="144">
        <v>8.1</v>
      </c>
      <c r="F124" s="30"/>
      <c r="G124" s="30"/>
      <c r="H124" s="31" t="s">
        <v>323</v>
      </c>
      <c r="I124" s="28"/>
      <c r="J124" s="28"/>
      <c r="K124" s="28" t="s">
        <v>646</v>
      </c>
      <c r="L124" s="155" t="s">
        <v>76</v>
      </c>
      <c r="M124" s="25"/>
      <c r="N124" s="24"/>
      <c r="O124" s="24"/>
      <c r="P124" s="24"/>
      <c r="Q124" s="24"/>
      <c r="R124" s="25"/>
      <c r="S124" s="24"/>
      <c r="T124" s="34"/>
      <c r="U124" s="34"/>
      <c r="V124" s="34"/>
      <c r="W124" s="24"/>
      <c r="X124" s="24"/>
      <c r="Y124" s="108" t="str">
        <f>[4]Submitter!$F$3</f>
        <v>Lisa Nelson</v>
      </c>
      <c r="Z124" s="109" t="str">
        <f>[4]Submitter!$F$6</f>
        <v>Life Over Time Solutions</v>
      </c>
      <c r="AA124" s="111"/>
      <c r="AB124" s="111"/>
      <c r="AC124" s="32"/>
      <c r="AD124" s="127"/>
      <c r="AE124" s="127"/>
      <c r="AF124" s="117"/>
    </row>
    <row r="125" spans="1:32" s="5" customFormat="1" ht="26.4">
      <c r="A125" s="164">
        <v>122</v>
      </c>
      <c r="B125" s="29"/>
      <c r="C125" s="29"/>
      <c r="D125" s="29"/>
      <c r="E125" s="144" t="s">
        <v>341</v>
      </c>
      <c r="F125" s="30"/>
      <c r="G125" s="30"/>
      <c r="H125" s="31" t="s">
        <v>371</v>
      </c>
      <c r="I125" s="28" t="s">
        <v>387</v>
      </c>
      <c r="J125" s="28"/>
      <c r="K125" s="28" t="s">
        <v>647</v>
      </c>
      <c r="L125" s="155" t="s">
        <v>76</v>
      </c>
      <c r="M125" s="25"/>
      <c r="N125" s="24"/>
      <c r="O125" s="24"/>
      <c r="P125" s="24"/>
      <c r="Q125" s="24"/>
      <c r="R125" s="25"/>
      <c r="S125" s="24"/>
      <c r="T125" s="34"/>
      <c r="U125" s="34"/>
      <c r="V125" s="34"/>
      <c r="W125" s="24"/>
      <c r="X125" s="24"/>
      <c r="Y125" s="108" t="str">
        <f>[4]Submitter!$F$3</f>
        <v>Lisa Nelson</v>
      </c>
      <c r="Z125" s="109" t="str">
        <f>[4]Submitter!$F$6</f>
        <v>Life Over Time Solutions</v>
      </c>
      <c r="AA125" s="111"/>
      <c r="AB125" s="111"/>
      <c r="AC125" s="32"/>
      <c r="AD125" s="127"/>
      <c r="AE125" s="127"/>
      <c r="AF125" s="117"/>
    </row>
    <row r="126" spans="1:32" s="5" customFormat="1" ht="26.4">
      <c r="A126" s="164">
        <v>123</v>
      </c>
      <c r="B126" s="29"/>
      <c r="C126" s="29"/>
      <c r="D126" s="29"/>
      <c r="E126" s="144" t="s">
        <v>347</v>
      </c>
      <c r="F126" s="30"/>
      <c r="G126" s="30"/>
      <c r="H126" s="31" t="s">
        <v>371</v>
      </c>
      <c r="I126" s="28" t="s">
        <v>617</v>
      </c>
      <c r="J126" s="28"/>
      <c r="K126" s="28" t="s">
        <v>647</v>
      </c>
      <c r="L126" s="155" t="s">
        <v>76</v>
      </c>
      <c r="M126" s="25"/>
      <c r="N126" s="24"/>
      <c r="O126" s="24"/>
      <c r="P126" s="24"/>
      <c r="Q126" s="24"/>
      <c r="R126" s="25"/>
      <c r="S126" s="24"/>
      <c r="T126" s="34"/>
      <c r="U126" s="34"/>
      <c r="V126" s="34"/>
      <c r="W126" s="24"/>
      <c r="X126" s="24"/>
      <c r="Y126" s="108" t="str">
        <f>[4]Submitter!$F$3</f>
        <v>Lisa Nelson</v>
      </c>
      <c r="Z126" s="109" t="str">
        <f>[4]Submitter!$F$6</f>
        <v>Life Over Time Solutions</v>
      </c>
      <c r="AA126" s="111"/>
      <c r="AB126" s="111"/>
      <c r="AC126" s="32"/>
      <c r="AD126" s="127"/>
      <c r="AE126" s="127"/>
      <c r="AF126" s="117"/>
    </row>
    <row r="127" spans="1:32" s="5" customFormat="1" ht="39.6">
      <c r="A127" s="164">
        <v>124</v>
      </c>
      <c r="B127" s="29"/>
      <c r="C127" s="29"/>
      <c r="D127" s="29"/>
      <c r="E127" s="144">
        <v>8.5</v>
      </c>
      <c r="F127" s="30"/>
      <c r="G127" s="30"/>
      <c r="H127" s="31" t="s">
        <v>371</v>
      </c>
      <c r="I127" s="28" t="s">
        <v>618</v>
      </c>
      <c r="J127" s="28"/>
      <c r="K127" s="28" t="s">
        <v>648</v>
      </c>
      <c r="L127" s="155" t="s">
        <v>76</v>
      </c>
      <c r="M127" s="25"/>
      <c r="N127" s="24"/>
      <c r="O127" s="24"/>
      <c r="P127" s="24"/>
      <c r="Q127" s="24"/>
      <c r="R127" s="25"/>
      <c r="S127" s="24"/>
      <c r="T127" s="34"/>
      <c r="U127" s="34"/>
      <c r="V127" s="34"/>
      <c r="W127" s="24"/>
      <c r="X127" s="24"/>
      <c r="Y127" s="108" t="str">
        <f>[4]Submitter!$F$3</f>
        <v>Lisa Nelson</v>
      </c>
      <c r="Z127" s="109" t="str">
        <f>[4]Submitter!$F$6</f>
        <v>Life Over Time Solutions</v>
      </c>
      <c r="AA127" s="111"/>
      <c r="AB127" s="111"/>
      <c r="AC127" s="32"/>
      <c r="AD127" s="127"/>
      <c r="AE127" s="127"/>
      <c r="AF127" s="117"/>
    </row>
    <row r="128" spans="1:32" s="5" customFormat="1" ht="26.4" hidden="1">
      <c r="A128" s="164">
        <v>125</v>
      </c>
      <c r="B128" s="29"/>
      <c r="C128" s="29"/>
      <c r="D128" s="29"/>
      <c r="E128" s="144">
        <v>8.6</v>
      </c>
      <c r="F128" s="30"/>
      <c r="G128" s="30"/>
      <c r="H128" s="31" t="s">
        <v>323</v>
      </c>
      <c r="I128" s="28" t="s">
        <v>619</v>
      </c>
      <c r="J128" s="28"/>
      <c r="K128" s="28" t="s">
        <v>649</v>
      </c>
      <c r="L128" s="155" t="s">
        <v>76</v>
      </c>
      <c r="M128" s="25"/>
      <c r="N128" s="24"/>
      <c r="O128" s="24"/>
      <c r="P128" s="24"/>
      <c r="Q128" s="24"/>
      <c r="R128" s="25"/>
      <c r="S128" s="24"/>
      <c r="T128" s="34"/>
      <c r="U128" s="34"/>
      <c r="V128" s="34"/>
      <c r="W128" s="24"/>
      <c r="X128" s="24"/>
      <c r="Y128" s="108" t="str">
        <f>[4]Submitter!$F$3</f>
        <v>Lisa Nelson</v>
      </c>
      <c r="Z128" s="109" t="str">
        <f>[4]Submitter!$F$6</f>
        <v>Life Over Time Solutions</v>
      </c>
      <c r="AA128" s="111"/>
      <c r="AB128" s="111"/>
      <c r="AC128" s="32"/>
      <c r="AD128" s="127"/>
      <c r="AE128" s="127"/>
      <c r="AF128" s="117"/>
    </row>
    <row r="129" spans="1:32" s="5" customFormat="1" ht="66">
      <c r="A129" s="164">
        <v>126</v>
      </c>
      <c r="B129" s="29"/>
      <c r="C129" s="29"/>
      <c r="D129" s="29"/>
      <c r="E129" s="144">
        <v>9</v>
      </c>
      <c r="F129" s="30"/>
      <c r="G129" s="30"/>
      <c r="H129" s="31" t="s">
        <v>371</v>
      </c>
      <c r="I129" s="28" t="s">
        <v>620</v>
      </c>
      <c r="J129" s="28"/>
      <c r="K129" s="28" t="s">
        <v>650</v>
      </c>
      <c r="L129" s="155" t="s">
        <v>76</v>
      </c>
      <c r="M129" s="25"/>
      <c r="N129" s="24"/>
      <c r="O129" s="24"/>
      <c r="P129" s="24"/>
      <c r="Q129" s="24"/>
      <c r="R129" s="25"/>
      <c r="S129" s="24"/>
      <c r="T129" s="34"/>
      <c r="U129" s="34"/>
      <c r="V129" s="34"/>
      <c r="W129" s="24"/>
      <c r="X129" s="24"/>
      <c r="Y129" s="108" t="str">
        <f>[4]Submitter!$F$3</f>
        <v>Lisa Nelson</v>
      </c>
      <c r="Z129" s="109" t="str">
        <f>[4]Submitter!$F$6</f>
        <v>Life Over Time Solutions</v>
      </c>
      <c r="AA129" s="111"/>
      <c r="AB129" s="111"/>
      <c r="AC129" s="32"/>
      <c r="AD129" s="127"/>
      <c r="AE129" s="127"/>
      <c r="AF129" s="117"/>
    </row>
    <row r="130" spans="1:32" s="5" customFormat="1" ht="26.4">
      <c r="A130" s="164">
        <v>127</v>
      </c>
      <c r="B130" s="29"/>
      <c r="C130" s="29"/>
      <c r="D130" s="29"/>
      <c r="E130" s="144">
        <v>10</v>
      </c>
      <c r="F130" s="30"/>
      <c r="G130" s="30"/>
      <c r="H130" s="31" t="s">
        <v>371</v>
      </c>
      <c r="I130" s="28" t="s">
        <v>621</v>
      </c>
      <c r="J130" s="28"/>
      <c r="K130" s="28" t="s">
        <v>651</v>
      </c>
      <c r="L130" s="155" t="s">
        <v>76</v>
      </c>
      <c r="M130" s="25"/>
      <c r="N130" s="24"/>
      <c r="O130" s="24"/>
      <c r="P130" s="24"/>
      <c r="Q130" s="24"/>
      <c r="R130" s="25"/>
      <c r="S130" s="24"/>
      <c r="T130" s="34"/>
      <c r="U130" s="34"/>
      <c r="V130" s="34"/>
      <c r="W130" s="24"/>
      <c r="X130" s="24"/>
      <c r="Y130" s="108" t="str">
        <f>[4]Submitter!$F$3</f>
        <v>Lisa Nelson</v>
      </c>
      <c r="Z130" s="109" t="str">
        <f>[4]Submitter!$F$6</f>
        <v>Life Over Time Solutions</v>
      </c>
      <c r="AA130" s="111"/>
      <c r="AB130" s="111"/>
      <c r="AC130" s="32"/>
      <c r="AD130" s="127"/>
      <c r="AE130" s="127"/>
      <c r="AF130" s="117"/>
    </row>
    <row r="131" spans="1:32" s="5" customFormat="1" ht="39.6">
      <c r="A131" s="164">
        <v>128</v>
      </c>
      <c r="B131" s="29"/>
      <c r="C131" s="29"/>
      <c r="D131" s="29"/>
      <c r="E131" s="144">
        <v>10</v>
      </c>
      <c r="F131" s="30"/>
      <c r="G131" s="30"/>
      <c r="H131" s="31" t="s">
        <v>371</v>
      </c>
      <c r="I131" s="28" t="s">
        <v>622</v>
      </c>
      <c r="J131" s="28"/>
      <c r="K131" s="28" t="s">
        <v>652</v>
      </c>
      <c r="L131" s="155" t="s">
        <v>76</v>
      </c>
      <c r="M131" s="25"/>
      <c r="N131" s="24"/>
      <c r="O131" s="24"/>
      <c r="P131" s="24"/>
      <c r="Q131" s="24"/>
      <c r="R131" s="25"/>
      <c r="S131" s="24"/>
      <c r="T131" s="34"/>
      <c r="U131" s="34"/>
      <c r="V131" s="34"/>
      <c r="W131" s="24"/>
      <c r="X131" s="24"/>
      <c r="Y131" s="108" t="str">
        <f>[4]Submitter!$F$3</f>
        <v>Lisa Nelson</v>
      </c>
      <c r="Z131" s="109" t="str">
        <f>[4]Submitter!$F$6</f>
        <v>Life Over Time Solutions</v>
      </c>
      <c r="AA131" s="111"/>
      <c r="AB131" s="111"/>
      <c r="AC131" s="32"/>
      <c r="AD131" s="127"/>
      <c r="AE131" s="127"/>
      <c r="AF131" s="117"/>
    </row>
    <row r="132" spans="1:32" s="5" customFormat="1" ht="26.4">
      <c r="A132" s="164">
        <v>129</v>
      </c>
      <c r="B132" s="29"/>
      <c r="C132" s="29"/>
      <c r="D132" s="29"/>
      <c r="E132" s="144">
        <v>10</v>
      </c>
      <c r="F132" s="30"/>
      <c r="G132" s="30"/>
      <c r="H132" s="31" t="s">
        <v>371</v>
      </c>
      <c r="I132" s="28" t="s">
        <v>623</v>
      </c>
      <c r="J132" s="28"/>
      <c r="K132" s="28" t="s">
        <v>653</v>
      </c>
      <c r="L132" s="155" t="s">
        <v>76</v>
      </c>
      <c r="M132" s="25"/>
      <c r="N132" s="24"/>
      <c r="O132" s="24"/>
      <c r="P132" s="24"/>
      <c r="Q132" s="24"/>
      <c r="R132" s="25"/>
      <c r="S132" s="24"/>
      <c r="T132" s="34"/>
      <c r="U132" s="34"/>
      <c r="V132" s="34"/>
      <c r="W132" s="24"/>
      <c r="X132" s="24"/>
      <c r="Y132" s="108" t="str">
        <f>[4]Submitter!$F$3</f>
        <v>Lisa Nelson</v>
      </c>
      <c r="Z132" s="109" t="str">
        <f>[4]Submitter!$F$6</f>
        <v>Life Over Time Solutions</v>
      </c>
      <c r="AA132" s="111"/>
      <c r="AB132" s="111"/>
      <c r="AC132" s="32"/>
      <c r="AD132" s="127"/>
      <c r="AE132" s="127"/>
      <c r="AF132" s="117"/>
    </row>
    <row r="133" spans="1:32" s="5" customFormat="1" ht="92.4">
      <c r="A133" s="164">
        <v>130</v>
      </c>
      <c r="B133" s="29"/>
      <c r="C133" s="29"/>
      <c r="D133" s="29"/>
      <c r="E133" s="144">
        <v>11</v>
      </c>
      <c r="F133" s="30"/>
      <c r="G133" s="30"/>
      <c r="H133" s="31" t="s">
        <v>371</v>
      </c>
      <c r="I133" s="28" t="s">
        <v>624</v>
      </c>
      <c r="J133" s="28"/>
      <c r="K133" s="28" t="s">
        <v>654</v>
      </c>
      <c r="L133" s="155" t="s">
        <v>76</v>
      </c>
      <c r="M133" s="25"/>
      <c r="N133" s="24"/>
      <c r="O133" s="24"/>
      <c r="P133" s="24"/>
      <c r="Q133" s="24"/>
      <c r="R133" s="25"/>
      <c r="S133" s="24"/>
      <c r="T133" s="34"/>
      <c r="U133" s="34"/>
      <c r="V133" s="34"/>
      <c r="W133" s="24"/>
      <c r="X133" s="24"/>
      <c r="Y133" s="108" t="str">
        <f>[4]Submitter!$F$3</f>
        <v>Lisa Nelson</v>
      </c>
      <c r="Z133" s="109" t="str">
        <f>[4]Submitter!$F$6</f>
        <v>Life Over Time Solutions</v>
      </c>
      <c r="AA133" s="111"/>
      <c r="AB133" s="111"/>
      <c r="AC133" s="32"/>
      <c r="AD133" s="127"/>
      <c r="AE133" s="127"/>
      <c r="AF133" s="117"/>
    </row>
    <row r="134" spans="1:32" s="5" customFormat="1" ht="92.4">
      <c r="A134" s="164">
        <v>131</v>
      </c>
      <c r="B134" s="29"/>
      <c r="C134" s="29"/>
      <c r="D134" s="29"/>
      <c r="E134" s="144">
        <v>11</v>
      </c>
      <c r="F134" s="30"/>
      <c r="G134" s="30"/>
      <c r="H134" s="31" t="s">
        <v>371</v>
      </c>
      <c r="I134" s="28" t="s">
        <v>625</v>
      </c>
      <c r="J134" s="28"/>
      <c r="K134" s="28" t="s">
        <v>655</v>
      </c>
      <c r="L134" s="155" t="s">
        <v>76</v>
      </c>
      <c r="M134" s="25"/>
      <c r="N134" s="24"/>
      <c r="O134" s="24"/>
      <c r="P134" s="24"/>
      <c r="Q134" s="24"/>
      <c r="R134" s="25"/>
      <c r="S134" s="24"/>
      <c r="T134" s="34"/>
      <c r="U134" s="34"/>
      <c r="V134" s="34"/>
      <c r="W134" s="24"/>
      <c r="X134" s="24"/>
      <c r="Y134" s="108" t="str">
        <f>[4]Submitter!$F$3</f>
        <v>Lisa Nelson</v>
      </c>
      <c r="Z134" s="109" t="str">
        <f>[4]Submitter!$F$6</f>
        <v>Life Over Time Solutions</v>
      </c>
      <c r="AA134" s="111"/>
      <c r="AB134" s="111"/>
      <c r="AC134" s="32"/>
      <c r="AD134" s="127"/>
      <c r="AE134" s="127"/>
      <c r="AF134" s="117"/>
    </row>
    <row r="135" spans="1:32" s="5" customFormat="1" ht="26.4">
      <c r="A135" s="164">
        <v>132</v>
      </c>
      <c r="B135" s="29"/>
      <c r="C135" s="29"/>
      <c r="D135" s="29"/>
      <c r="E135" s="144">
        <v>11</v>
      </c>
      <c r="F135" s="30"/>
      <c r="G135" s="30"/>
      <c r="H135" s="31" t="s">
        <v>371</v>
      </c>
      <c r="I135" s="28" t="s">
        <v>626</v>
      </c>
      <c r="J135" s="28"/>
      <c r="K135" s="28" t="s">
        <v>656</v>
      </c>
      <c r="L135" s="155" t="s">
        <v>76</v>
      </c>
      <c r="M135" s="25"/>
      <c r="N135" s="24"/>
      <c r="O135" s="24"/>
      <c r="P135" s="24"/>
      <c r="Q135" s="24"/>
      <c r="R135" s="25"/>
      <c r="S135" s="24"/>
      <c r="T135" s="34"/>
      <c r="U135" s="34"/>
      <c r="V135" s="34"/>
      <c r="W135" s="24"/>
      <c r="X135" s="24"/>
      <c r="Y135" s="108" t="str">
        <f>[4]Submitter!$F$3</f>
        <v>Lisa Nelson</v>
      </c>
      <c r="Z135" s="109" t="str">
        <f>[4]Submitter!$F$6</f>
        <v>Life Over Time Solutions</v>
      </c>
      <c r="AA135" s="111"/>
      <c r="AB135" s="111"/>
      <c r="AC135" s="32"/>
      <c r="AD135" s="127"/>
      <c r="AE135" s="127"/>
      <c r="AF135" s="117"/>
    </row>
    <row r="136" spans="1:32" s="5" customFormat="1" ht="26.4">
      <c r="A136" s="164">
        <v>133</v>
      </c>
      <c r="B136" s="29"/>
      <c r="C136" s="29"/>
      <c r="D136" s="29"/>
      <c r="E136" s="144">
        <v>11</v>
      </c>
      <c r="F136" s="30"/>
      <c r="G136" s="30"/>
      <c r="H136" s="31" t="s">
        <v>371</v>
      </c>
      <c r="I136" s="28" t="s">
        <v>627</v>
      </c>
      <c r="J136" s="28"/>
      <c r="K136" s="28" t="s">
        <v>657</v>
      </c>
      <c r="L136" s="155" t="s">
        <v>76</v>
      </c>
      <c r="M136" s="25"/>
      <c r="N136" s="24"/>
      <c r="O136" s="24"/>
      <c r="P136" s="24"/>
      <c r="Q136" s="24"/>
      <c r="R136" s="25"/>
      <c r="S136" s="24"/>
      <c r="T136" s="34"/>
      <c r="U136" s="34"/>
      <c r="V136" s="34"/>
      <c r="W136" s="24"/>
      <c r="X136" s="24"/>
      <c r="Y136" s="108" t="str">
        <f>[4]Submitter!$F$3</f>
        <v>Lisa Nelson</v>
      </c>
      <c r="Z136" s="109" t="str">
        <f>[4]Submitter!$F$6</f>
        <v>Life Over Time Solutions</v>
      </c>
      <c r="AA136" s="111"/>
      <c r="AB136" s="111"/>
      <c r="AC136" s="32"/>
      <c r="AD136" s="127"/>
      <c r="AE136" s="127"/>
      <c r="AF136" s="117"/>
    </row>
    <row r="137" spans="1:32" s="5" customFormat="1" ht="26.4">
      <c r="A137" s="164">
        <v>134</v>
      </c>
      <c r="B137" s="29"/>
      <c r="C137" s="29"/>
      <c r="D137" s="29"/>
      <c r="E137" s="144">
        <v>11</v>
      </c>
      <c r="F137" s="30"/>
      <c r="G137" s="30"/>
      <c r="H137" s="31" t="s">
        <v>371</v>
      </c>
      <c r="I137" s="28" t="s">
        <v>628</v>
      </c>
      <c r="J137" s="28"/>
      <c r="K137" s="28" t="s">
        <v>657</v>
      </c>
      <c r="L137" s="155" t="s">
        <v>76</v>
      </c>
      <c r="M137" s="25"/>
      <c r="N137" s="24"/>
      <c r="O137" s="24"/>
      <c r="P137" s="24"/>
      <c r="Q137" s="24"/>
      <c r="R137" s="25"/>
      <c r="S137" s="24"/>
      <c r="T137" s="34"/>
      <c r="U137" s="34"/>
      <c r="V137" s="34"/>
      <c r="W137" s="24"/>
      <c r="X137" s="24"/>
      <c r="Y137" s="108" t="str">
        <f>[4]Submitter!$F$3</f>
        <v>Lisa Nelson</v>
      </c>
      <c r="Z137" s="109" t="str">
        <f>[4]Submitter!$F$6</f>
        <v>Life Over Time Solutions</v>
      </c>
      <c r="AA137" s="111"/>
      <c r="AB137" s="111"/>
      <c r="AC137" s="32"/>
      <c r="AD137" s="127"/>
      <c r="AE137" s="127"/>
      <c r="AF137" s="117"/>
    </row>
    <row r="138" spans="1:32" s="5" customFormat="1" ht="79.2" hidden="1">
      <c r="A138" s="164">
        <v>135</v>
      </c>
      <c r="B138" s="29" t="s">
        <v>148</v>
      </c>
      <c r="C138" s="29" t="s">
        <v>658</v>
      </c>
      <c r="D138" s="29"/>
      <c r="E138" s="144"/>
      <c r="F138" s="30"/>
      <c r="G138" s="30"/>
      <c r="H138" s="31" t="s">
        <v>323</v>
      </c>
      <c r="I138" s="28"/>
      <c r="J138" s="28"/>
      <c r="K138" s="28" t="s">
        <v>659</v>
      </c>
      <c r="L138" s="155" t="s">
        <v>78</v>
      </c>
      <c r="M138" s="25"/>
      <c r="N138" s="24"/>
      <c r="O138" s="24"/>
      <c r="P138" s="24"/>
      <c r="Q138" s="24"/>
      <c r="R138" s="25"/>
      <c r="S138" s="24"/>
      <c r="T138" s="34"/>
      <c r="U138" s="34"/>
      <c r="V138" s="34"/>
      <c r="W138" s="24"/>
      <c r="X138" s="24"/>
      <c r="Y138" s="108" t="str">
        <f>[5]Submitter!$F$3</f>
        <v>Mitra Rocca</v>
      </c>
      <c r="Z138" s="109" t="str">
        <f>[5]Submitter!$F$6</f>
        <v>FDA</v>
      </c>
      <c r="AA138" s="110"/>
      <c r="AB138" s="110"/>
      <c r="AC138" s="32"/>
      <c r="AD138" s="127"/>
      <c r="AE138" s="127"/>
      <c r="AF138" s="116"/>
    </row>
    <row r="139" spans="1:32" s="5" customFormat="1" ht="66" hidden="1">
      <c r="A139" s="164">
        <v>136</v>
      </c>
      <c r="B139" s="29" t="s">
        <v>148</v>
      </c>
      <c r="C139" s="29" t="s">
        <v>372</v>
      </c>
      <c r="D139" s="29"/>
      <c r="E139" s="144">
        <v>8.4</v>
      </c>
      <c r="F139" s="30"/>
      <c r="G139" s="30"/>
      <c r="H139" s="31" t="s">
        <v>326</v>
      </c>
      <c r="I139" s="28" t="s">
        <v>661</v>
      </c>
      <c r="J139" s="28"/>
      <c r="K139" s="28" t="s">
        <v>666</v>
      </c>
      <c r="L139" s="155" t="s">
        <v>76</v>
      </c>
      <c r="M139" s="25"/>
      <c r="N139" s="24"/>
      <c r="O139" s="24"/>
      <c r="P139" s="24"/>
      <c r="Q139" s="24"/>
      <c r="R139" s="25"/>
      <c r="S139" s="24"/>
      <c r="T139" s="34"/>
      <c r="U139" s="34"/>
      <c r="V139" s="34"/>
      <c r="W139" s="24"/>
      <c r="X139" s="24"/>
      <c r="Y139" s="108" t="str">
        <f>[6]Submitter!$F$3</f>
        <v>Thomson Kuhn</v>
      </c>
      <c r="Z139" s="109" t="str">
        <f>[6]Submitter!$F$6</f>
        <v>ACP</v>
      </c>
      <c r="AA139" s="110"/>
      <c r="AB139" s="110"/>
      <c r="AC139" s="32"/>
      <c r="AD139" s="127"/>
      <c r="AE139" s="127"/>
      <c r="AF139" s="116"/>
    </row>
    <row r="140" spans="1:32" s="5" customFormat="1" ht="26.4" hidden="1">
      <c r="A140" s="164">
        <v>137</v>
      </c>
      <c r="B140" s="29"/>
      <c r="C140" s="29"/>
      <c r="D140" s="29"/>
      <c r="E140" s="144"/>
      <c r="F140" s="30"/>
      <c r="G140" s="30"/>
      <c r="H140" s="31" t="s">
        <v>323</v>
      </c>
      <c r="I140" s="28" t="s">
        <v>662</v>
      </c>
      <c r="J140" s="28" t="s">
        <v>664</v>
      </c>
      <c r="K140" s="28" t="s">
        <v>667</v>
      </c>
      <c r="L140" s="155"/>
      <c r="M140" s="25"/>
      <c r="N140" s="24"/>
      <c r="O140" s="24"/>
      <c r="P140" s="24"/>
      <c r="Q140" s="24"/>
      <c r="R140" s="25"/>
      <c r="S140" s="24"/>
      <c r="T140" s="34"/>
      <c r="U140" s="34"/>
      <c r="V140" s="34"/>
      <c r="W140" s="24"/>
      <c r="X140" s="24"/>
      <c r="Y140" s="108" t="str">
        <f>[6]Submitter!$F$3</f>
        <v>Thomson Kuhn</v>
      </c>
      <c r="Z140" s="109" t="str">
        <f>[6]Submitter!$F$6</f>
        <v>ACP</v>
      </c>
      <c r="AA140" s="110"/>
      <c r="AB140" s="110"/>
      <c r="AC140" s="32"/>
      <c r="AD140" s="127"/>
      <c r="AE140" s="127"/>
      <c r="AF140" s="116"/>
    </row>
    <row r="141" spans="1:32" s="5" customFormat="1" hidden="1">
      <c r="A141" s="164">
        <v>138</v>
      </c>
      <c r="B141" s="29"/>
      <c r="C141" s="29"/>
      <c r="D141" s="29"/>
      <c r="E141" s="144" t="s">
        <v>660</v>
      </c>
      <c r="F141" s="30"/>
      <c r="G141" s="30"/>
      <c r="H141" s="31" t="s">
        <v>320</v>
      </c>
      <c r="I141" s="28" t="s">
        <v>663</v>
      </c>
      <c r="J141" s="28" t="s">
        <v>665</v>
      </c>
      <c r="K141" s="28" t="s">
        <v>668</v>
      </c>
      <c r="L141" s="155"/>
      <c r="M141" s="25"/>
      <c r="N141" s="24"/>
      <c r="O141" s="24"/>
      <c r="P141" s="24"/>
      <c r="Q141" s="24"/>
      <c r="R141" s="25"/>
      <c r="S141" s="24"/>
      <c r="T141" s="34"/>
      <c r="U141" s="34"/>
      <c r="V141" s="34"/>
      <c r="W141" s="24"/>
      <c r="X141" s="24"/>
      <c r="Y141" s="108" t="str">
        <f>[6]Submitter!$F$3</f>
        <v>Thomson Kuhn</v>
      </c>
      <c r="Z141" s="109" t="str">
        <f>[6]Submitter!$F$6</f>
        <v>ACP</v>
      </c>
      <c r="AA141" s="110"/>
      <c r="AB141" s="110"/>
      <c r="AC141" s="32"/>
      <c r="AD141" s="127"/>
      <c r="AE141" s="127"/>
      <c r="AF141" s="116"/>
    </row>
    <row r="142" spans="1:32" s="5" customFormat="1">
      <c r="E142" s="145"/>
      <c r="X142" s="52"/>
      <c r="Y142" s="70"/>
      <c r="Z142" s="71"/>
      <c r="AD142" s="113"/>
    </row>
    <row r="143" spans="1:32" s="5" customFormat="1">
      <c r="E143" s="145"/>
      <c r="X143" s="52"/>
      <c r="Y143" s="70"/>
      <c r="Z143" s="71"/>
      <c r="AD143" s="113"/>
    </row>
    <row r="144" spans="1:32" s="5" customFormat="1">
      <c r="E144" s="145"/>
      <c r="X144" s="52"/>
      <c r="Y144" s="70"/>
      <c r="Z144" s="71"/>
      <c r="AD144" s="113"/>
    </row>
    <row r="145" spans="26:28">
      <c r="Z145" s="73"/>
      <c r="AA145" s="3"/>
      <c r="AB145" s="3"/>
    </row>
    <row r="146" spans="26:28">
      <c r="Z146" s="73"/>
      <c r="AA146" s="3"/>
      <c r="AB146" s="3"/>
    </row>
    <row r="147" spans="26:28">
      <c r="Z147" s="73"/>
      <c r="AA147" s="3"/>
      <c r="AB147" s="3"/>
    </row>
    <row r="148" spans="26:28">
      <c r="Z148" s="73"/>
      <c r="AA148" s="3"/>
      <c r="AB148" s="3"/>
    </row>
  </sheetData>
  <autoFilter ref="B3:AF141">
    <filterColumn colId="6">
      <filters>
        <filter val="Neg-Mi"/>
        <filter val="Neg-Mj"/>
      </filters>
    </filterColumn>
    <filterColumn colId="23">
      <filters>
        <filter val="Lisa Nelson"/>
      </filters>
    </filterColumn>
  </autoFilter>
  <mergeCells count="4">
    <mergeCell ref="B1:K1"/>
    <mergeCell ref="Y1:AF1"/>
    <mergeCell ref="N1:X1"/>
    <mergeCell ref="L1:M1"/>
  </mergeCells>
  <phoneticPr fontId="0" type="noConversion"/>
  <dataValidations count="10">
    <dataValidation showInputMessage="1" showErrorMessage="1" sqref="J50 AA138:AB140 Y4:Z141 I140:I141 J141 I107:I137 C4:D141 I98:I105 J108 J102:J104 J99 AA97:AB107 I56:I96 K105 J71 J73 J57 I53:I54 J85:J87 AA55:AB56 I29:I51 J54 J30 J36 AA52:AB53 I5:I27 AA4:AB5 AA28:AB29 J6"/>
    <dataValidation type="list" showInputMessage="1" showErrorMessage="1" sqref="H4:H141">
      <formula1>"Neg-Mj,Neg-Mi,A-S,A-T,A-Q,A-C"</formula1>
    </dataValidation>
    <dataValidation type="list" showInputMessage="1" showErrorMessage="1" sqref="G4:G141 W4:X141">
      <formula1>"Yes,No"</formula1>
    </dataValidation>
    <dataValidation type="list" showInputMessage="1" showErrorMessage="1" sqref="O4:O141">
      <formula1>"Withdraw,Retract"</formula1>
    </dataValidation>
    <dataValidation type="list" allowBlank="1" showInputMessage="1" showErrorMessage="1" sqref="F4:F141">
      <formula1>"AB,AI,Backbone (ref),Bloodbank,CI,CR,CT,Datatypes Abstract,OO,Glossary (ref),LB,MI,MR,MT,PA,PC,PM,QI,Refinement,RI,RIM,RT,RR,RX,SC,UML-ITS DataTypes,V3 Help Guide (ref),Vocabulary (ref),XML-ITS DataTypes,XML-ITS Structures"</formula1>
    </dataValidation>
    <dataValidation type="list" allowBlank="1" showInputMessage="1" showErrorMessage="1" sqref="L4:L141">
      <formula1>"Yes,No"</formula1>
    </dataValidation>
    <dataValidation type="list" showInputMessage="1" showErrorMessage="1" sqref="N4:N141">
      <formula1>dispositionstatus</formula1>
    </dataValidation>
    <dataValidation type="list" showInputMessage="1" showErrorMessage="1" sqref="AD4:AE141">
      <formula1>"ARB,CCOW,CDS,CQ,Ed,EHR,FM,M and M,M and M/ CMETs,M and M/ Templates,M and M/ Tooling,MedRec,OO,PA,PC,PM,Publishing,RCRIM,Sched,StructDocs,Implementation,Vocab"</formula1>
    </dataValidation>
    <dataValidation type="list" showInputMessage="1" showErrorMessage="1" sqref="P4:Q141">
      <formula1>"ARB,Attach,Cardio,CCBC,CCOW,CDS,CG,Conform,Ed,EHR,FM,II,Implementation,InM,ITS,Lab,M and M,M and M/ CMETs,M and M/ Templates,M and M/ Tooling,MedRec,OO,PA,PC,PHER,PM,PS,PSC,Publishing,RCRIM,RX,Sched,Security,SOA,StructDocs,Vocab"</formula1>
    </dataValidation>
    <dataValidation type="list" showInputMessage="1" showErrorMessage="1" sqref="B4:B141">
      <formula1>"ArB,Arden,Attach,BoD,Cardio,CBCC,CCOW,CDS,CG,CIC,CS,Conform,Ed,EHR,EmerCare,FM,GAS,HCD,II,Impl,InM,ITS,Lab,M and M,M and M/ CMETs,MM/ Templates,MM/ Tooling,MedRec,OO,PA,PC,PHER,PM,PS,PSC,RCRIM,RX,Sched,Sec,SOA,StDocs,Templates,Voc"</formula1>
    </dataValidation>
  </dataValidations>
  <hyperlinks>
    <hyperlink ref="E2" location="Section" display="Section"/>
    <hyperlink ref="H2" location="Type" display="Vote and Type"/>
    <hyperlink ref="I2" location="Existing_Wording" display="Existing Wording"/>
    <hyperlink ref="J2" location="Proposed_Wording" display="Proposed Wording"/>
    <hyperlink ref="K2" location="Comments" display="Comments"/>
    <hyperlink ref="R2" location="Disposition" display="Disposition Comment"/>
    <hyperlink ref="F2" location="Domain" display="Ballot"/>
    <hyperlink ref="A2" location="NumberID" display="Number"/>
    <hyperlink ref="G2" location="Pubs" display="Pubs"/>
    <hyperlink ref="P2" location="Disposition_Committee" display="Disposition Committee"/>
    <hyperlink ref="S2" location="Responsibility" display="Responsibility"/>
    <hyperlink ref="W2" location="Change_Applied" display="Change Applied"/>
    <hyperlink ref="T2:V2" location="For_Against_Abstain" display="For"/>
    <hyperlink ref="O2" location="Withdraw" display="Withdrawn"/>
    <hyperlink ref="X2" location="SubstantiveChange" display="Substantive Change"/>
    <hyperlink ref="Y2" location="SubmittedBy" display="Submitted By"/>
    <hyperlink ref="Z2" location="SubmitterOrganization" display="Submitted by organization"/>
    <hyperlink ref="AA2" location="OnBehalfOf" display="On behalf of"/>
    <hyperlink ref="N2" location="Disposition2" display="Disposition"/>
    <hyperlink ref="M2" location="commentgroup" display="Comment grouping"/>
    <hyperlink ref="B2" location="Ballot_Committee" display="Ballot Committee"/>
    <hyperlink ref="L2" location="ResReq" display="In person resolution requested?"/>
    <hyperlink ref="AD2" location="ComTime" display="Referred To"/>
    <hyperlink ref="AE2" location="RecFrom" display="Received From"/>
    <hyperlink ref="AF2" location="Status" display="Status"/>
    <hyperlink ref="AB2" location="OnBehalfOf" display="On Behalf of Email"/>
    <hyperlink ref="AC2" location="ID" display="Submitter Tracking ID"/>
    <hyperlink ref="AB97" r:id="rId1"/>
    <hyperlink ref="AB98" r:id="rId2"/>
    <hyperlink ref="AB99" r:id="rId3"/>
    <hyperlink ref="AB100" r:id="rId4"/>
    <hyperlink ref="AB101" r:id="rId5"/>
    <hyperlink ref="AB102" r:id="rId6"/>
    <hyperlink ref="AB103" r:id="rId7"/>
    <hyperlink ref="AB104" r:id="rId8"/>
    <hyperlink ref="AB105" r:id="rId9"/>
  </hyperlinks>
  <pageMargins left="0.75" right="0.75" top="1" bottom="1" header="0.5" footer="0.5"/>
  <pageSetup scale="80" orientation="landscape" horizontalDpi="4294967294" verticalDpi="300" r:id="rId10"/>
  <headerFooter alignWithMargins="0">
    <oddHeader>&amp;C&amp;"Arial,Bold"&amp;14V3 Ballot Submission/Resolution Form</oddHeader>
    <oddFooter>&amp;L&amp;F [&amp;A]&amp;C&amp;P&amp;RMarch 2003</oddFooter>
  </headerFooter>
</worksheet>
</file>

<file path=xl/worksheets/sheet3.xml><?xml version="1.0" encoding="utf-8"?>
<worksheet xmlns="http://schemas.openxmlformats.org/spreadsheetml/2006/main" xmlns:r="http://schemas.openxmlformats.org/officeDocument/2006/relationships">
  <sheetPr codeName="Sheet3"/>
  <dimension ref="B1:N60"/>
  <sheetViews>
    <sheetView topLeftCell="A55" workbookViewId="0">
      <selection activeCell="B41" sqref="B41"/>
    </sheetView>
  </sheetViews>
  <sheetFormatPr defaultRowHeight="13.2"/>
  <cols>
    <col min="1" max="1" width="1.44140625" customWidth="1"/>
    <col min="2" max="2" width="20.33203125" customWidth="1"/>
    <col min="3" max="3" width="11.109375" style="96" customWidth="1"/>
    <col min="4" max="6" width="9.109375" style="96" customWidth="1"/>
    <col min="7" max="7" width="12.6640625" style="96" customWidth="1"/>
    <col min="8" max="8" width="15" style="96" customWidth="1"/>
    <col min="9" max="9" width="19.5546875" style="96" customWidth="1"/>
    <col min="10" max="10" width="27.5546875" customWidth="1"/>
  </cols>
  <sheetData>
    <row r="1" spans="2:14" ht="13.8" thickBot="1">
      <c r="H1" s="258" t="s">
        <v>115</v>
      </c>
      <c r="I1" s="258"/>
    </row>
    <row r="2" spans="2:14" ht="15.6">
      <c r="B2" s="33" t="s">
        <v>116</v>
      </c>
      <c r="C2" s="97"/>
      <c r="D2" s="97"/>
      <c r="E2" s="97"/>
      <c r="F2" s="97"/>
      <c r="G2" s="97"/>
      <c r="H2" s="97"/>
      <c r="I2" s="98"/>
    </row>
    <row r="3" spans="2:14" ht="375" customHeight="1" thickBot="1">
      <c r="B3" s="259" t="s">
        <v>301</v>
      </c>
      <c r="C3" s="260"/>
      <c r="D3" s="260"/>
      <c r="E3" s="260"/>
      <c r="F3" s="260"/>
      <c r="G3" s="260"/>
      <c r="H3" s="260"/>
      <c r="I3" s="261"/>
    </row>
    <row r="4" spans="2:14" ht="13.8" thickBot="1">
      <c r="J4" s="13"/>
    </row>
    <row r="5" spans="2:14" ht="15.6">
      <c r="B5" s="33" t="s">
        <v>117</v>
      </c>
      <c r="C5" s="97"/>
      <c r="D5" s="97"/>
      <c r="E5" s="97"/>
      <c r="F5" s="97"/>
      <c r="G5" s="97"/>
      <c r="H5" s="97"/>
      <c r="I5" s="98"/>
    </row>
    <row r="6" spans="2:14" ht="18" customHeight="1">
      <c r="B6" s="242" t="s">
        <v>185</v>
      </c>
      <c r="C6" s="243"/>
      <c r="D6" s="243"/>
      <c r="E6" s="243"/>
      <c r="F6" s="243"/>
      <c r="G6" s="243"/>
      <c r="H6" s="243"/>
      <c r="I6" s="244"/>
      <c r="J6" s="4"/>
      <c r="K6" s="4"/>
      <c r="L6" s="4"/>
      <c r="M6" s="3"/>
    </row>
    <row r="7" spans="2:14" ht="18" customHeight="1">
      <c r="B7" s="78" t="s">
        <v>141</v>
      </c>
      <c r="C7" s="266" t="s">
        <v>270</v>
      </c>
      <c r="D7" s="267"/>
      <c r="E7" s="267"/>
      <c r="F7" s="267"/>
      <c r="G7" s="267"/>
      <c r="H7" s="267"/>
      <c r="I7" s="267"/>
      <c r="J7" s="77"/>
      <c r="K7" s="4"/>
      <c r="L7" s="4"/>
      <c r="M7" s="3"/>
    </row>
    <row r="8" spans="2:14" ht="118.5" customHeight="1">
      <c r="B8" s="62" t="s">
        <v>70</v>
      </c>
      <c r="C8" s="239" t="s">
        <v>250</v>
      </c>
      <c r="D8" s="239"/>
      <c r="E8" s="239"/>
      <c r="F8" s="239"/>
      <c r="G8" s="239"/>
      <c r="H8" s="239"/>
      <c r="I8" s="265"/>
      <c r="J8" s="4"/>
      <c r="K8" s="4"/>
      <c r="L8" s="4"/>
      <c r="M8" s="4"/>
    </row>
    <row r="9" spans="2:14" ht="30" customHeight="1">
      <c r="B9" s="64" t="s">
        <v>108</v>
      </c>
      <c r="C9" s="262" t="s">
        <v>300</v>
      </c>
      <c r="D9" s="263"/>
      <c r="E9" s="263"/>
      <c r="F9" s="263"/>
      <c r="G9" s="263"/>
      <c r="H9" s="263"/>
      <c r="I9" s="264"/>
      <c r="J9" s="4"/>
      <c r="K9" s="4"/>
      <c r="L9" s="4"/>
      <c r="M9" s="4"/>
    </row>
    <row r="10" spans="2:14" ht="12.9" customHeight="1">
      <c r="B10" s="65"/>
      <c r="C10" s="147" t="s">
        <v>286</v>
      </c>
      <c r="D10" s="268" t="s">
        <v>287</v>
      </c>
      <c r="E10" s="269"/>
      <c r="F10" s="269"/>
      <c r="G10" s="269"/>
      <c r="H10" s="269"/>
      <c r="I10" s="26"/>
      <c r="J10" s="4"/>
      <c r="K10" s="4"/>
      <c r="L10" s="4"/>
      <c r="M10" s="4"/>
    </row>
    <row r="11" spans="2:14">
      <c r="B11" s="65"/>
      <c r="C11" s="147" t="s">
        <v>99</v>
      </c>
      <c r="D11" s="268" t="s">
        <v>290</v>
      </c>
      <c r="E11" s="269"/>
      <c r="F11" s="269"/>
      <c r="G11" s="269"/>
      <c r="H11" s="269"/>
      <c r="I11" s="26"/>
      <c r="J11" s="4"/>
      <c r="K11" s="4"/>
      <c r="L11" s="4"/>
      <c r="M11" s="4"/>
    </row>
    <row r="12" spans="2:14">
      <c r="B12" s="65"/>
      <c r="C12" s="147" t="s">
        <v>127</v>
      </c>
      <c r="D12" s="207" t="s">
        <v>281</v>
      </c>
      <c r="E12" s="208"/>
      <c r="F12" s="208"/>
      <c r="G12" s="208"/>
      <c r="H12" s="209"/>
      <c r="I12" s="26"/>
      <c r="J12" s="4"/>
      <c r="K12" s="4"/>
      <c r="L12" s="4"/>
      <c r="M12" s="4"/>
    </row>
    <row r="13" spans="2:14">
      <c r="B13" s="65"/>
      <c r="C13" s="147" t="s">
        <v>259</v>
      </c>
      <c r="D13" s="207" t="s">
        <v>260</v>
      </c>
      <c r="E13" s="208"/>
      <c r="F13" s="208"/>
      <c r="G13" s="208"/>
      <c r="H13" s="209"/>
      <c r="I13" s="26"/>
      <c r="J13" s="4"/>
      <c r="K13" s="4"/>
      <c r="L13" s="4"/>
      <c r="M13" s="4"/>
    </row>
    <row r="14" spans="2:14">
      <c r="B14" s="65"/>
      <c r="C14" s="147" t="s">
        <v>105</v>
      </c>
      <c r="D14" s="268" t="s">
        <v>123</v>
      </c>
      <c r="E14" s="269"/>
      <c r="F14" s="269"/>
      <c r="G14" s="269"/>
      <c r="H14" s="269"/>
      <c r="I14" s="26"/>
      <c r="J14" s="4"/>
      <c r="K14" s="4"/>
      <c r="L14" s="4"/>
      <c r="M14" s="4"/>
      <c r="N14" s="9"/>
    </row>
    <row r="15" spans="2:14">
      <c r="B15" s="65"/>
      <c r="C15" s="147" t="s">
        <v>98</v>
      </c>
      <c r="D15" s="268" t="s">
        <v>118</v>
      </c>
      <c r="E15" s="269"/>
      <c r="F15" s="269"/>
      <c r="G15" s="269"/>
      <c r="H15" s="269"/>
      <c r="I15" s="26"/>
      <c r="J15" s="4"/>
      <c r="K15" s="4"/>
      <c r="L15" s="4"/>
      <c r="M15" s="4"/>
    </row>
    <row r="16" spans="2:14">
      <c r="B16" s="65"/>
      <c r="C16" s="95" t="s">
        <v>102</v>
      </c>
      <c r="D16" s="269" t="s">
        <v>120</v>
      </c>
      <c r="E16" s="269"/>
      <c r="F16" s="269"/>
      <c r="G16" s="269"/>
      <c r="H16" s="269"/>
      <c r="I16" s="26"/>
      <c r="J16" s="4"/>
      <c r="K16" s="4"/>
      <c r="L16" s="4"/>
      <c r="M16" s="4"/>
    </row>
    <row r="17" spans="2:13">
      <c r="B17" s="65"/>
      <c r="C17" s="95" t="s">
        <v>104</v>
      </c>
      <c r="D17" s="270" t="s">
        <v>122</v>
      </c>
      <c r="E17" s="240"/>
      <c r="F17" s="240"/>
      <c r="G17" s="240"/>
      <c r="H17" s="271"/>
      <c r="I17" s="26"/>
      <c r="J17" s="4"/>
      <c r="K17" s="4"/>
      <c r="L17" s="4"/>
      <c r="M17" s="4"/>
    </row>
    <row r="18" spans="2:13" ht="12.75" customHeight="1">
      <c r="B18" s="65"/>
      <c r="C18" s="147" t="s">
        <v>279</v>
      </c>
      <c r="D18" s="207" t="s">
        <v>280</v>
      </c>
      <c r="E18" s="208"/>
      <c r="F18" s="208"/>
      <c r="G18" s="208"/>
      <c r="H18" s="209"/>
      <c r="I18" s="26"/>
      <c r="J18" s="4"/>
      <c r="K18" s="4"/>
      <c r="L18" s="4"/>
      <c r="M18" s="4"/>
    </row>
    <row r="19" spans="2:13">
      <c r="B19" s="65"/>
      <c r="C19" s="147" t="s">
        <v>100</v>
      </c>
      <c r="D19" s="207" t="s">
        <v>119</v>
      </c>
      <c r="E19" s="240"/>
      <c r="F19" s="240"/>
      <c r="G19" s="240"/>
      <c r="H19" s="271"/>
      <c r="I19" s="26"/>
      <c r="J19" s="4"/>
      <c r="K19" s="4"/>
      <c r="L19" s="4"/>
      <c r="M19" s="4"/>
    </row>
    <row r="20" spans="2:13">
      <c r="B20" s="65"/>
      <c r="C20" s="147" t="s">
        <v>131</v>
      </c>
      <c r="D20" s="207" t="s">
        <v>265</v>
      </c>
      <c r="E20" s="208"/>
      <c r="F20" s="208"/>
      <c r="G20" s="208"/>
      <c r="H20" s="209"/>
      <c r="I20" s="26"/>
      <c r="J20" s="4"/>
      <c r="K20" s="4"/>
      <c r="L20" s="4"/>
      <c r="M20" s="4"/>
    </row>
    <row r="21" spans="2:13">
      <c r="B21" s="65"/>
      <c r="C21" s="147" t="s">
        <v>261</v>
      </c>
      <c r="D21" s="207" t="s">
        <v>267</v>
      </c>
      <c r="E21" s="208"/>
      <c r="F21" s="208"/>
      <c r="G21" s="208"/>
      <c r="H21" s="209"/>
      <c r="I21" s="26"/>
      <c r="J21" s="4"/>
      <c r="K21" s="4"/>
      <c r="L21" s="4"/>
      <c r="M21" s="4"/>
    </row>
    <row r="22" spans="2:13">
      <c r="B22" s="65"/>
      <c r="C22" s="147" t="s">
        <v>262</v>
      </c>
      <c r="D22" s="207" t="s">
        <v>266</v>
      </c>
      <c r="E22" s="208"/>
      <c r="F22" s="208"/>
      <c r="G22" s="208"/>
      <c r="H22" s="209"/>
      <c r="I22" s="26"/>
      <c r="J22" s="4"/>
      <c r="K22" s="4"/>
      <c r="L22" s="4"/>
      <c r="M22" s="4"/>
    </row>
    <row r="23" spans="2:13">
      <c r="B23" s="65"/>
      <c r="C23" s="147" t="s">
        <v>263</v>
      </c>
      <c r="D23" s="207" t="s">
        <v>269</v>
      </c>
      <c r="E23" s="208"/>
      <c r="F23" s="208"/>
      <c r="G23" s="208"/>
      <c r="H23" s="209"/>
      <c r="I23" s="26"/>
      <c r="J23" s="4"/>
      <c r="K23" s="4"/>
      <c r="L23" s="4"/>
      <c r="M23" s="4"/>
    </row>
    <row r="24" spans="2:13">
      <c r="B24" s="65"/>
      <c r="C24" s="147" t="s">
        <v>264</v>
      </c>
      <c r="D24" s="207" t="s">
        <v>268</v>
      </c>
      <c r="E24" s="208"/>
      <c r="F24" s="208"/>
      <c r="G24" s="208"/>
      <c r="H24" s="209"/>
      <c r="I24" s="26"/>
      <c r="J24" s="4"/>
      <c r="K24" s="4"/>
      <c r="L24" s="4"/>
      <c r="M24" s="4"/>
    </row>
    <row r="25" spans="2:13">
      <c r="B25" s="65"/>
      <c r="C25" s="95" t="s">
        <v>106</v>
      </c>
      <c r="D25" s="270" t="s">
        <v>124</v>
      </c>
      <c r="E25" s="240"/>
      <c r="F25" s="240"/>
      <c r="G25" s="240"/>
      <c r="H25" s="271"/>
      <c r="I25" s="26"/>
      <c r="J25" s="4"/>
      <c r="K25" s="4"/>
      <c r="L25" s="4"/>
      <c r="M25" s="4"/>
    </row>
    <row r="26" spans="2:13">
      <c r="B26" s="65"/>
      <c r="C26" s="147" t="s">
        <v>103</v>
      </c>
      <c r="D26" s="207" t="s">
        <v>121</v>
      </c>
      <c r="E26" s="208"/>
      <c r="F26" s="208"/>
      <c r="G26" s="208"/>
      <c r="H26" s="209"/>
      <c r="I26" s="26"/>
      <c r="J26" s="4"/>
      <c r="K26" s="4"/>
      <c r="L26" s="4"/>
      <c r="M26" s="4"/>
    </row>
    <row r="27" spans="2:13">
      <c r="B27" s="65"/>
      <c r="C27" s="147" t="s">
        <v>288</v>
      </c>
      <c r="D27" s="207" t="s">
        <v>289</v>
      </c>
      <c r="E27" s="208"/>
      <c r="F27" s="208"/>
      <c r="G27" s="208"/>
      <c r="H27" s="209"/>
      <c r="I27" s="26"/>
      <c r="J27" s="4"/>
      <c r="K27" s="4"/>
      <c r="L27" s="4"/>
      <c r="M27" s="4"/>
    </row>
    <row r="28" spans="2:13">
      <c r="B28" s="65"/>
      <c r="C28" s="147" t="s">
        <v>282</v>
      </c>
      <c r="D28" s="207" t="s">
        <v>295</v>
      </c>
      <c r="E28" s="208"/>
      <c r="F28" s="208"/>
      <c r="G28" s="208"/>
      <c r="H28" s="209"/>
      <c r="I28" s="26"/>
      <c r="J28" s="4"/>
      <c r="K28" s="4"/>
      <c r="L28" s="4"/>
      <c r="M28" s="4"/>
    </row>
    <row r="29" spans="2:13">
      <c r="B29" s="65"/>
      <c r="C29" s="147" t="s">
        <v>283</v>
      </c>
      <c r="D29" s="207" t="s">
        <v>296</v>
      </c>
      <c r="E29" s="208"/>
      <c r="F29" s="208"/>
      <c r="G29" s="208"/>
      <c r="H29" s="209"/>
      <c r="I29" s="26"/>
      <c r="J29" s="4"/>
      <c r="K29" s="4"/>
      <c r="L29" s="4"/>
      <c r="M29" s="4"/>
    </row>
    <row r="30" spans="2:13">
      <c r="B30" s="65"/>
      <c r="C30" s="147" t="s">
        <v>284</v>
      </c>
      <c r="D30" s="207" t="s">
        <v>285</v>
      </c>
      <c r="E30" s="208"/>
      <c r="F30" s="208"/>
      <c r="G30" s="208"/>
      <c r="H30" s="209"/>
      <c r="I30" s="26"/>
      <c r="J30" s="4"/>
      <c r="K30" s="4"/>
      <c r="L30" s="4"/>
      <c r="M30" s="4"/>
    </row>
    <row r="31" spans="2:13">
      <c r="B31" s="65"/>
      <c r="C31" s="147" t="s">
        <v>107</v>
      </c>
      <c r="D31" s="207" t="s">
        <v>292</v>
      </c>
      <c r="E31" s="208"/>
      <c r="F31" s="208"/>
      <c r="G31" s="208"/>
      <c r="H31" s="209"/>
      <c r="I31" s="26"/>
      <c r="J31" s="4"/>
      <c r="K31" s="4"/>
      <c r="L31" s="4"/>
      <c r="M31" s="4"/>
    </row>
    <row r="32" spans="2:13">
      <c r="B32" s="65"/>
      <c r="C32" s="147" t="s">
        <v>291</v>
      </c>
      <c r="D32" s="268" t="s">
        <v>293</v>
      </c>
      <c r="E32" s="269"/>
      <c r="F32" s="269"/>
      <c r="G32" s="269"/>
      <c r="H32" s="269"/>
      <c r="I32" s="26"/>
      <c r="J32" s="4"/>
      <c r="K32" s="4"/>
      <c r="L32" s="4"/>
      <c r="M32" s="4"/>
    </row>
    <row r="33" spans="2:13" ht="13.5" customHeight="1">
      <c r="B33" s="66"/>
      <c r="C33" s="27"/>
      <c r="D33" s="27"/>
      <c r="E33" s="27"/>
      <c r="F33" s="27"/>
      <c r="G33" s="27"/>
      <c r="H33" s="27"/>
      <c r="I33" s="26"/>
      <c r="J33" s="4"/>
      <c r="K33" s="4"/>
      <c r="L33" s="4"/>
      <c r="M33" s="4"/>
    </row>
    <row r="34" spans="2:13" ht="24.9" customHeight="1">
      <c r="B34" s="63" t="s">
        <v>109</v>
      </c>
      <c r="C34" s="233" t="s">
        <v>180</v>
      </c>
      <c r="D34" s="233"/>
      <c r="E34" s="233"/>
      <c r="F34" s="233"/>
      <c r="G34" s="233"/>
      <c r="H34" s="233"/>
      <c r="I34" s="234"/>
      <c r="J34" s="4"/>
      <c r="K34" s="4"/>
      <c r="L34" s="4"/>
      <c r="M34" s="4"/>
    </row>
    <row r="35" spans="2:13" ht="103.5" customHeight="1">
      <c r="B35" s="62" t="s">
        <v>125</v>
      </c>
      <c r="C35" s="240" t="s">
        <v>71</v>
      </c>
      <c r="D35" s="240"/>
      <c r="E35" s="240"/>
      <c r="F35" s="240"/>
      <c r="G35" s="240"/>
      <c r="H35" s="240"/>
      <c r="I35" s="241"/>
      <c r="J35" s="16"/>
      <c r="K35" s="238"/>
      <c r="L35" s="238"/>
      <c r="M35" s="238"/>
    </row>
    <row r="36" spans="2:13" ht="39.9" customHeight="1">
      <c r="B36" s="62" t="s">
        <v>136</v>
      </c>
      <c r="C36" s="239" t="s">
        <v>161</v>
      </c>
      <c r="D36" s="240"/>
      <c r="E36" s="240"/>
      <c r="F36" s="240"/>
      <c r="G36" s="240"/>
      <c r="H36" s="240"/>
      <c r="I36" s="241"/>
      <c r="J36" s="16"/>
      <c r="K36" s="17"/>
      <c r="L36" s="17"/>
      <c r="M36" s="17"/>
    </row>
    <row r="37" spans="2:13" ht="330" customHeight="1">
      <c r="B37" s="62" t="s">
        <v>159</v>
      </c>
      <c r="C37" s="254" t="s">
        <v>299</v>
      </c>
      <c r="D37" s="240"/>
      <c r="E37" s="240"/>
      <c r="F37" s="240"/>
      <c r="G37" s="240"/>
      <c r="H37" s="240"/>
      <c r="I37" s="241"/>
      <c r="J37" s="10"/>
      <c r="M37" s="4"/>
    </row>
    <row r="38" spans="2:13" ht="18" customHeight="1">
      <c r="B38" s="63" t="s">
        <v>110</v>
      </c>
      <c r="C38" s="233" t="s">
        <v>162</v>
      </c>
      <c r="D38" s="233"/>
      <c r="E38" s="233"/>
      <c r="F38" s="233"/>
      <c r="G38" s="233"/>
      <c r="H38" s="233"/>
      <c r="I38" s="234"/>
      <c r="M38" s="4"/>
    </row>
    <row r="39" spans="2:13" ht="15.6">
      <c r="B39" s="63" t="s">
        <v>111</v>
      </c>
      <c r="C39" s="250" t="s">
        <v>274</v>
      </c>
      <c r="D39" s="233"/>
      <c r="E39" s="233"/>
      <c r="F39" s="233"/>
      <c r="G39" s="233"/>
      <c r="H39" s="233"/>
      <c r="I39" s="234"/>
      <c r="J39" s="14"/>
      <c r="M39" s="4"/>
    </row>
    <row r="40" spans="2:13" ht="30" customHeight="1">
      <c r="B40" s="62" t="s">
        <v>112</v>
      </c>
      <c r="C40" s="239" t="s">
        <v>275</v>
      </c>
      <c r="D40" s="240"/>
      <c r="E40" s="240"/>
      <c r="F40" s="240"/>
      <c r="G40" s="240"/>
      <c r="H40" s="240"/>
      <c r="I40" s="241"/>
      <c r="J40" s="4"/>
      <c r="K40" s="4"/>
      <c r="L40" s="4"/>
      <c r="M40" s="4"/>
    </row>
    <row r="41" spans="2:13" ht="59.25" customHeight="1">
      <c r="B41" s="114" t="s">
        <v>276</v>
      </c>
      <c r="C41" s="251" t="s">
        <v>297</v>
      </c>
      <c r="D41" s="252"/>
      <c r="E41" s="252"/>
      <c r="F41" s="252"/>
      <c r="G41" s="252"/>
      <c r="H41" s="252"/>
      <c r="I41" s="253"/>
      <c r="J41" s="13"/>
    </row>
    <row r="42" spans="2:13" ht="18" customHeight="1">
      <c r="B42" s="242" t="s">
        <v>271</v>
      </c>
      <c r="C42" s="243"/>
      <c r="D42" s="243"/>
      <c r="E42" s="243"/>
      <c r="F42" s="243"/>
      <c r="G42" s="243"/>
      <c r="H42" s="243"/>
      <c r="I42" s="244"/>
      <c r="J42" s="4"/>
      <c r="K42" s="4"/>
      <c r="L42" s="4"/>
      <c r="M42" s="3"/>
    </row>
    <row r="43" spans="2:13" ht="56.25" customHeight="1">
      <c r="B43" s="61" t="s">
        <v>75</v>
      </c>
      <c r="C43" s="210" t="s">
        <v>272</v>
      </c>
      <c r="D43" s="211"/>
      <c r="E43" s="211"/>
      <c r="F43" s="211"/>
      <c r="G43" s="211"/>
      <c r="H43" s="211"/>
      <c r="I43" s="212"/>
      <c r="J43" s="4"/>
      <c r="K43" s="4"/>
      <c r="L43" s="4"/>
      <c r="M43" s="3"/>
    </row>
    <row r="44" spans="2:13" ht="33.75" customHeight="1">
      <c r="B44" s="57" t="s">
        <v>113</v>
      </c>
      <c r="C44" s="247" t="s">
        <v>96</v>
      </c>
      <c r="D44" s="248"/>
      <c r="E44" s="248"/>
      <c r="F44" s="248"/>
      <c r="G44" s="248"/>
      <c r="H44" s="248"/>
      <c r="I44" s="249"/>
      <c r="J44" s="4"/>
      <c r="K44" s="4"/>
      <c r="L44" s="4"/>
      <c r="M44" s="4"/>
    </row>
    <row r="45" spans="2:13" ht="408.9" customHeight="1">
      <c r="B45" s="61" t="s">
        <v>251</v>
      </c>
      <c r="C45" s="213" t="s">
        <v>298</v>
      </c>
      <c r="D45" s="172"/>
      <c r="E45" s="172"/>
      <c r="F45" s="172"/>
      <c r="G45" s="172"/>
      <c r="H45" s="172"/>
      <c r="I45" s="214"/>
      <c r="J45" s="4"/>
      <c r="K45" s="4"/>
      <c r="L45" s="4"/>
      <c r="M45" s="4"/>
    </row>
    <row r="46" spans="2:13" ht="52.5" customHeight="1">
      <c r="B46" s="57" t="s">
        <v>65</v>
      </c>
      <c r="C46" s="245" t="s">
        <v>0</v>
      </c>
      <c r="D46" s="245"/>
      <c r="E46" s="245"/>
      <c r="F46" s="245"/>
      <c r="G46" s="245"/>
      <c r="H46" s="245"/>
      <c r="I46" s="246"/>
      <c r="J46" s="4"/>
      <c r="K46" s="4"/>
      <c r="L46" s="4"/>
      <c r="M46" s="4"/>
    </row>
    <row r="47" spans="2:13" ht="39.9" customHeight="1">
      <c r="B47" s="61" t="s">
        <v>257</v>
      </c>
      <c r="C47" s="256" t="s">
        <v>258</v>
      </c>
      <c r="D47" s="208"/>
      <c r="E47" s="208"/>
      <c r="F47" s="208"/>
      <c r="G47" s="208"/>
      <c r="H47" s="208"/>
      <c r="I47" s="257"/>
      <c r="J47" s="4"/>
      <c r="K47" s="4"/>
      <c r="L47" s="4"/>
      <c r="M47" s="4"/>
    </row>
    <row r="48" spans="2:13" ht="65.099999999999994" customHeight="1" thickBot="1">
      <c r="B48" s="57" t="s">
        <v>114</v>
      </c>
      <c r="C48" s="255" t="s">
        <v>252</v>
      </c>
      <c r="D48" s="245"/>
      <c r="E48" s="245"/>
      <c r="F48" s="245"/>
      <c r="G48" s="245"/>
      <c r="H48" s="245"/>
      <c r="I48" s="246"/>
      <c r="J48" s="4"/>
      <c r="K48" s="4"/>
      <c r="L48" s="4"/>
      <c r="M48" s="4"/>
    </row>
    <row r="49" spans="2:13" ht="41.25" customHeight="1" thickBot="1">
      <c r="B49" s="58" t="s">
        <v>164</v>
      </c>
      <c r="C49" s="227" t="s">
        <v>1</v>
      </c>
      <c r="D49" s="227"/>
      <c r="E49" s="227"/>
      <c r="F49" s="227"/>
      <c r="G49" s="227"/>
      <c r="H49" s="227"/>
      <c r="I49" s="228"/>
      <c r="J49" s="4"/>
      <c r="K49" s="17"/>
      <c r="L49" s="17"/>
      <c r="M49" s="17"/>
    </row>
    <row r="50" spans="2:13" ht="75" customHeight="1" thickBot="1">
      <c r="B50" s="59" t="s">
        <v>170</v>
      </c>
      <c r="C50" s="235" t="s">
        <v>278</v>
      </c>
      <c r="D50" s="236"/>
      <c r="E50" s="236"/>
      <c r="F50" s="236"/>
      <c r="G50" s="236"/>
      <c r="H50" s="236"/>
      <c r="I50" s="237"/>
      <c r="J50" s="4"/>
      <c r="K50" s="17"/>
      <c r="L50" s="17"/>
      <c r="M50" s="17"/>
    </row>
    <row r="51" spans="2:13" ht="29.25" customHeight="1" thickBot="1">
      <c r="B51" s="60" t="s">
        <v>181</v>
      </c>
      <c r="C51" s="235" t="s">
        <v>253</v>
      </c>
      <c r="D51" s="227"/>
      <c r="E51" s="227"/>
      <c r="F51" s="227"/>
      <c r="G51" s="227"/>
      <c r="H51" s="227"/>
      <c r="I51" s="228"/>
      <c r="J51" s="4"/>
      <c r="K51" s="17"/>
      <c r="L51" s="17"/>
      <c r="M51" s="17"/>
    </row>
    <row r="52" spans="2:13" ht="300" customHeight="1" thickBot="1">
      <c r="B52" s="149" t="s">
        <v>178</v>
      </c>
      <c r="C52" s="235" t="s">
        <v>277</v>
      </c>
      <c r="D52" s="227"/>
      <c r="E52" s="227"/>
      <c r="F52" s="227"/>
      <c r="G52" s="227"/>
      <c r="H52" s="227"/>
      <c r="I52" s="228"/>
      <c r="J52" s="4"/>
      <c r="K52" s="17"/>
      <c r="L52" s="17"/>
      <c r="M52" s="17"/>
    </row>
    <row r="53" spans="2:13" ht="54.75" customHeight="1" thickBot="1">
      <c r="B53" s="150" t="s">
        <v>182</v>
      </c>
      <c r="C53" s="232" t="s">
        <v>183</v>
      </c>
      <c r="D53" s="224"/>
      <c r="E53" s="224"/>
      <c r="F53" s="224"/>
      <c r="G53" s="224"/>
      <c r="H53" s="224"/>
      <c r="I53" s="225"/>
    </row>
    <row r="54" spans="2:13" ht="54.75" customHeight="1" thickBot="1">
      <c r="B54" s="150" t="s">
        <v>225</v>
      </c>
      <c r="C54" s="223" t="s">
        <v>254</v>
      </c>
      <c r="D54" s="224"/>
      <c r="E54" s="224"/>
      <c r="F54" s="224"/>
      <c r="G54" s="224"/>
      <c r="H54" s="224"/>
      <c r="I54" s="225"/>
    </row>
    <row r="55" spans="2:13" ht="40.5" customHeight="1" thickBot="1">
      <c r="B55" s="151" t="s">
        <v>184</v>
      </c>
      <c r="C55" s="229" t="s">
        <v>255</v>
      </c>
      <c r="D55" s="230"/>
      <c r="E55" s="230"/>
      <c r="F55" s="230"/>
      <c r="G55" s="230"/>
      <c r="H55" s="230"/>
      <c r="I55" s="231"/>
    </row>
    <row r="56" spans="2:13" ht="40.5" customHeight="1" thickBot="1">
      <c r="B56" s="152" t="s">
        <v>83</v>
      </c>
      <c r="C56" s="218" t="s">
        <v>256</v>
      </c>
      <c r="D56" s="219"/>
      <c r="E56" s="219"/>
      <c r="F56" s="219"/>
      <c r="G56" s="219"/>
      <c r="H56" s="219"/>
      <c r="I56" s="220"/>
    </row>
    <row r="57" spans="2:13" ht="90" customHeight="1" thickBot="1">
      <c r="B57" s="128" t="s">
        <v>223</v>
      </c>
      <c r="C57" s="221" t="s">
        <v>273</v>
      </c>
      <c r="D57" s="221"/>
      <c r="E57" s="221"/>
      <c r="F57" s="221"/>
      <c r="G57" s="221"/>
      <c r="H57" s="221"/>
      <c r="I57" s="222"/>
    </row>
    <row r="58" spans="2:13" ht="15" customHeight="1" thickBot="1">
      <c r="B58" s="148" t="s">
        <v>79</v>
      </c>
      <c r="C58" s="215" t="s">
        <v>2</v>
      </c>
      <c r="D58" s="216"/>
      <c r="E58" s="216"/>
      <c r="F58" s="216"/>
      <c r="G58" s="216"/>
      <c r="H58" s="216"/>
      <c r="I58" s="217"/>
    </row>
    <row r="59" spans="2:13" ht="45" customHeight="1" thickBot="1">
      <c r="B59" s="148" t="s">
        <v>80</v>
      </c>
      <c r="C59" s="226" t="s">
        <v>294</v>
      </c>
      <c r="D59" s="216"/>
      <c r="E59" s="216"/>
      <c r="F59" s="216"/>
      <c r="G59" s="216"/>
      <c r="H59" s="216"/>
      <c r="I59" s="217"/>
    </row>
    <row r="60" spans="2:13" ht="32.25" customHeight="1" thickBot="1">
      <c r="B60" s="148" t="s">
        <v>227</v>
      </c>
      <c r="C60" s="215" t="s">
        <v>3</v>
      </c>
      <c r="D60" s="216"/>
      <c r="E60" s="216"/>
      <c r="F60" s="216"/>
      <c r="G60" s="216"/>
      <c r="H60" s="216"/>
      <c r="I60" s="217"/>
    </row>
  </sheetData>
  <mergeCells count="57">
    <mergeCell ref="D10:H10"/>
    <mergeCell ref="D18:H18"/>
    <mergeCell ref="D12:H12"/>
    <mergeCell ref="D28:H28"/>
    <mergeCell ref="D29:H29"/>
    <mergeCell ref="D24:H24"/>
    <mergeCell ref="D17:H17"/>
    <mergeCell ref="D19:H19"/>
    <mergeCell ref="D25:H25"/>
    <mergeCell ref="D26:H26"/>
    <mergeCell ref="D20:H20"/>
    <mergeCell ref="D21:H21"/>
    <mergeCell ref="D22:H22"/>
    <mergeCell ref="D23:H23"/>
    <mergeCell ref="C48:I48"/>
    <mergeCell ref="C47:I47"/>
    <mergeCell ref="H1:I1"/>
    <mergeCell ref="B3:I3"/>
    <mergeCell ref="C9:I9"/>
    <mergeCell ref="B6:I6"/>
    <mergeCell ref="C8:I8"/>
    <mergeCell ref="C7:I7"/>
    <mergeCell ref="D30:H30"/>
    <mergeCell ref="D27:H27"/>
    <mergeCell ref="D32:H32"/>
    <mergeCell ref="D11:H11"/>
    <mergeCell ref="D14:H14"/>
    <mergeCell ref="D13:H13"/>
    <mergeCell ref="D15:H15"/>
    <mergeCell ref="D16:H16"/>
    <mergeCell ref="K35:M35"/>
    <mergeCell ref="C36:I36"/>
    <mergeCell ref="B42:I42"/>
    <mergeCell ref="C46:I46"/>
    <mergeCell ref="C44:I44"/>
    <mergeCell ref="C39:I39"/>
    <mergeCell ref="C41:I41"/>
    <mergeCell ref="C37:I37"/>
    <mergeCell ref="C38:I38"/>
    <mergeCell ref="C40:I40"/>
    <mergeCell ref="C35:I35"/>
    <mergeCell ref="D31:H31"/>
    <mergeCell ref="C43:I43"/>
    <mergeCell ref="C45:I45"/>
    <mergeCell ref="C60:I60"/>
    <mergeCell ref="C56:I56"/>
    <mergeCell ref="C58:I58"/>
    <mergeCell ref="C57:I57"/>
    <mergeCell ref="C54:I54"/>
    <mergeCell ref="C59:I59"/>
    <mergeCell ref="C49:I49"/>
    <mergeCell ref="C55:I55"/>
    <mergeCell ref="C53:I53"/>
    <mergeCell ref="C34:I34"/>
    <mergeCell ref="C51:I51"/>
    <mergeCell ref="C52:I52"/>
    <mergeCell ref="C50:I50"/>
  </mergeCells>
  <phoneticPr fontId="0" type="noConversion"/>
  <hyperlinks>
    <hyperlink ref="H1:I1" location="Ballot!A1" display="Return to Ballot"/>
    <hyperlink ref="C44:I44" location="Disposition2" display="Due to the size of the explanatory text, the instructions for how to select a disposition has been moved to another worksheet titled 'Instructions Cont..&quot;  "/>
  </hyperlinks>
  <pageMargins left="0.75" right="0.75" top="1" bottom="1" header="0.5" footer="0.5"/>
  <pageSetup fitToHeight="4" orientation="landscape" r:id="rId1"/>
  <headerFooter alignWithMargins="0">
    <oddHeader>&amp;C&amp;"Arial,Bold"&amp;14Ballot Submission/Resolution Instructions</oddHeader>
    <oddFooter>&amp;L&amp;F [&amp;A]&amp;RAugust, 2002</oddFooter>
  </headerFooter>
  <rowBreaks count="2" manualBreakCount="2">
    <brk id="4" max="16383" man="1"/>
    <brk id="41" max="16383" man="1"/>
  </rowBreaks>
</worksheet>
</file>

<file path=xl/worksheets/sheet4.xml><?xml version="1.0" encoding="utf-8"?>
<worksheet xmlns="http://schemas.openxmlformats.org/spreadsheetml/2006/main" xmlns:r="http://schemas.openxmlformats.org/officeDocument/2006/relationships">
  <sheetPr codeName="Sheet7"/>
  <dimension ref="A1:M3"/>
  <sheetViews>
    <sheetView workbookViewId="0">
      <selection activeCell="N2" sqref="N2"/>
    </sheetView>
  </sheetViews>
  <sheetFormatPr defaultRowHeight="13.2"/>
  <cols>
    <col min="3" max="4" width="9.109375" style="96" customWidth="1"/>
    <col min="5" max="5" width="9.44140625" style="96" customWidth="1"/>
    <col min="6" max="9" width="9.109375" style="96" customWidth="1"/>
    <col min="11" max="11" width="10.5546875" customWidth="1"/>
    <col min="13" max="13" width="10.88671875" customWidth="1"/>
  </cols>
  <sheetData>
    <row r="1" spans="1:13" ht="13.8" thickTop="1">
      <c r="A1" s="272" t="s">
        <v>95</v>
      </c>
      <c r="B1" s="273"/>
      <c r="C1" s="273"/>
      <c r="D1" s="273"/>
      <c r="E1" s="273"/>
      <c r="F1" s="273"/>
      <c r="G1" s="273"/>
      <c r="H1" s="273"/>
      <c r="I1" s="273"/>
      <c r="J1" s="99" t="s">
        <v>93</v>
      </c>
      <c r="K1" s="100"/>
      <c r="L1" s="99" t="s">
        <v>94</v>
      </c>
      <c r="M1" s="101"/>
    </row>
    <row r="2" spans="1:13" ht="13.8" thickBot="1">
      <c r="A2" s="274"/>
      <c r="B2" s="275"/>
      <c r="C2" s="275"/>
      <c r="D2" s="275"/>
      <c r="E2" s="275"/>
      <c r="F2" s="275"/>
      <c r="G2" s="275"/>
      <c r="H2" s="275"/>
      <c r="I2" s="275"/>
      <c r="J2" s="102"/>
      <c r="K2" s="102"/>
      <c r="L2" s="102"/>
      <c r="M2" s="103"/>
    </row>
    <row r="3" spans="1:13" ht="13.8" thickTop="1"/>
  </sheetData>
  <mergeCells count="1">
    <mergeCell ref="A1:I2"/>
  </mergeCells>
  <phoneticPr fontId="0" type="noConversion"/>
  <hyperlinks>
    <hyperlink ref="J1" location="Ballot!A1" display="Back to ballot"/>
    <hyperlink ref="L1" location="Instructions!A1" display="Back to instructions"/>
  </hyperlinks>
  <pageMargins left="0.75" right="0.75" top="1" bottom="1" header="0.5" footer="0.5"/>
  <pageSetup fitToHeight="4" orientation="landscape" r:id="rId1"/>
  <headerFooter alignWithMargins="0">
    <oddHeader>&amp;C&amp;"Arial,Bold"&amp;14Ballot Submission/Resolution Instructions</oddHeader>
    <oddFooter>&amp;L&amp;F [&amp;A]&amp;RAugust, 2002</oddFooter>
  </headerFooter>
  <drawing r:id="rId2"/>
</worksheet>
</file>

<file path=xl/worksheets/sheet5.xml><?xml version="1.0" encoding="utf-8"?>
<worksheet xmlns="http://schemas.openxmlformats.org/spreadsheetml/2006/main" xmlns:r="http://schemas.openxmlformats.org/officeDocument/2006/relationships">
  <sheetPr codeName="Sheet4"/>
  <dimension ref="A1:AB238"/>
  <sheetViews>
    <sheetView zoomScale="75" workbookViewId="0"/>
  </sheetViews>
  <sheetFormatPr defaultColWidth="9.109375" defaultRowHeight="13.2"/>
  <cols>
    <col min="1" max="1" width="17.88671875" style="36" bestFit="1" customWidth="1"/>
    <col min="2" max="2" width="7" style="3" bestFit="1" customWidth="1"/>
    <col min="3" max="3" width="7" style="3" customWidth="1"/>
    <col min="4" max="4" width="14.33203125" style="3" bestFit="1" customWidth="1"/>
    <col min="5" max="14" width="6.33203125" style="3" customWidth="1"/>
    <col min="15" max="15" width="7.88671875" style="3" customWidth="1"/>
    <col min="16" max="26" width="6.33203125" style="3" customWidth="1"/>
    <col min="27" max="27" width="17.88671875" style="3" bestFit="1" customWidth="1"/>
    <col min="28" max="30" width="6.33203125" style="3" customWidth="1"/>
    <col min="31" max="16384" width="9.109375" style="3"/>
  </cols>
  <sheetData>
    <row r="1" spans="1:28" ht="18.75" customHeight="1">
      <c r="B1" s="19"/>
      <c r="C1" s="21"/>
      <c r="D1" s="21"/>
      <c r="E1" s="21"/>
      <c r="F1" s="21"/>
      <c r="G1" s="22"/>
      <c r="H1" s="22"/>
      <c r="I1" s="22"/>
      <c r="J1" s="22"/>
    </row>
    <row r="2" spans="1:28" ht="45.75" customHeight="1">
      <c r="B2" s="22"/>
      <c r="C2" s="22"/>
      <c r="D2" s="22"/>
      <c r="E2" s="22"/>
      <c r="F2" s="21"/>
      <c r="G2" s="22"/>
    </row>
    <row r="3" spans="1:28" ht="34.5" customHeight="1">
      <c r="B3" s="20"/>
      <c r="C3" s="20"/>
      <c r="D3" s="20"/>
      <c r="E3" s="20"/>
      <c r="F3" s="20"/>
      <c r="G3" s="20"/>
      <c r="H3" s="20"/>
      <c r="I3" s="20"/>
      <c r="J3" s="20"/>
      <c r="K3" s="20"/>
      <c r="L3" s="21"/>
      <c r="M3" s="21"/>
      <c r="N3" s="21"/>
      <c r="O3" s="20"/>
      <c r="P3" s="20"/>
      <c r="Q3" s="21"/>
      <c r="R3" s="21"/>
    </row>
    <row r="4" spans="1:28" ht="17.25" customHeight="1">
      <c r="B4" s="20"/>
      <c r="E4" s="4"/>
      <c r="F4" s="4"/>
      <c r="G4" s="4"/>
    </row>
    <row r="5" spans="1:28" ht="29.25" customHeight="1">
      <c r="B5" s="22"/>
      <c r="C5" s="22"/>
      <c r="D5" s="22"/>
      <c r="E5" s="22"/>
      <c r="F5" s="22"/>
      <c r="G5" s="22"/>
      <c r="H5" s="22"/>
      <c r="I5" s="22"/>
      <c r="J5" s="22"/>
      <c r="K5" s="21"/>
      <c r="L5" s="22"/>
      <c r="M5" s="22"/>
      <c r="N5" s="22"/>
      <c r="O5" s="22"/>
      <c r="P5" s="22"/>
      <c r="Q5" s="22"/>
      <c r="R5" s="22"/>
      <c r="S5" s="22"/>
      <c r="T5" s="22"/>
      <c r="U5" s="22"/>
      <c r="V5" s="22"/>
      <c r="W5" s="22"/>
      <c r="X5" s="22"/>
      <c r="Y5" s="22"/>
      <c r="Z5" s="22"/>
      <c r="AA5" s="22"/>
      <c r="AB5" s="19"/>
    </row>
    <row r="8" spans="1:28" ht="50.25" customHeight="1"/>
    <row r="11" spans="1:28" ht="15" customHeight="1"/>
    <row r="12" spans="1:28" s="5" customFormat="1">
      <c r="A12" s="37"/>
    </row>
    <row r="13" spans="1:28" s="5" customFormat="1">
      <c r="A13" s="37"/>
    </row>
    <row r="14" spans="1:28" s="35" customFormat="1">
      <c r="A14" s="36"/>
      <c r="B14" s="5"/>
    </row>
    <row r="15" spans="1:28" s="5" customFormat="1">
      <c r="A15" s="37"/>
    </row>
    <row r="16" spans="1:28" s="5" customFormat="1">
      <c r="A16" s="37"/>
      <c r="B16" s="8"/>
    </row>
    <row r="17" spans="1:2" s="5" customFormat="1">
      <c r="A17" s="37"/>
      <c r="B17" s="8"/>
    </row>
    <row r="18" spans="1:2" s="5" customFormat="1">
      <c r="A18" s="37"/>
      <c r="B18" s="8"/>
    </row>
    <row r="19" spans="1:2" s="5" customFormat="1">
      <c r="A19" s="37"/>
      <c r="B19" s="8"/>
    </row>
    <row r="20" spans="1:2" s="5" customFormat="1">
      <c r="A20" s="37"/>
      <c r="B20" s="12"/>
    </row>
    <row r="21" spans="1:2" s="5" customFormat="1">
      <c r="A21" s="37"/>
      <c r="B21" s="12"/>
    </row>
    <row r="22" spans="1:2" s="5" customFormat="1">
      <c r="A22" s="37"/>
      <c r="B22" s="12"/>
    </row>
    <row r="23" spans="1:2" s="5" customFormat="1">
      <c r="A23" s="37"/>
      <c r="B23" s="12"/>
    </row>
    <row r="24" spans="1:2" s="5" customFormat="1">
      <c r="A24" s="37"/>
      <c r="B24" s="12"/>
    </row>
    <row r="25" spans="1:2" s="5" customFormat="1">
      <c r="A25" s="37"/>
      <c r="B25" s="12"/>
    </row>
    <row r="26" spans="1:2" s="5" customFormat="1">
      <c r="A26" s="37"/>
      <c r="B26" s="12"/>
    </row>
    <row r="27" spans="1:2" s="5" customFormat="1">
      <c r="A27" s="37"/>
      <c r="B27" s="12"/>
    </row>
    <row r="28" spans="1:2" s="5" customFormat="1">
      <c r="A28" s="37"/>
      <c r="B28" s="12"/>
    </row>
    <row r="29" spans="1:2" s="5" customFormat="1">
      <c r="A29" s="37"/>
      <c r="B29" s="8"/>
    </row>
    <row r="30" spans="1:2" s="5" customFormat="1">
      <c r="A30" s="37"/>
    </row>
    <row r="31" spans="1:2" s="5" customFormat="1">
      <c r="A31" s="37"/>
    </row>
    <row r="32" spans="1:2" s="5" customFormat="1">
      <c r="A32" s="37"/>
    </row>
    <row r="33" spans="1:1" s="5" customFormat="1">
      <c r="A33" s="37"/>
    </row>
    <row r="34" spans="1:1" s="5" customFormat="1">
      <c r="A34" s="37"/>
    </row>
    <row r="35" spans="1:1" s="5" customFormat="1">
      <c r="A35" s="37"/>
    </row>
    <row r="36" spans="1:1" s="5" customFormat="1">
      <c r="A36" s="37"/>
    </row>
    <row r="37" spans="1:1" s="5" customFormat="1">
      <c r="A37" s="37"/>
    </row>
    <row r="38" spans="1:1" s="5" customFormat="1">
      <c r="A38" s="37"/>
    </row>
    <row r="39" spans="1:1" s="5" customFormat="1">
      <c r="A39" s="37"/>
    </row>
    <row r="40" spans="1:1" s="5" customFormat="1">
      <c r="A40" s="37"/>
    </row>
    <row r="41" spans="1:1" s="5" customFormat="1">
      <c r="A41" s="37"/>
    </row>
    <row r="42" spans="1:1" s="5" customFormat="1">
      <c r="A42" s="37"/>
    </row>
    <row r="43" spans="1:1" s="5" customFormat="1">
      <c r="A43" s="37"/>
    </row>
    <row r="44" spans="1:1" s="5" customFormat="1">
      <c r="A44" s="37"/>
    </row>
    <row r="45" spans="1:1" s="5" customFormat="1">
      <c r="A45" s="37"/>
    </row>
    <row r="46" spans="1:1" s="5" customFormat="1">
      <c r="A46" s="37"/>
    </row>
    <row r="47" spans="1:1" s="5" customFormat="1">
      <c r="A47" s="37"/>
    </row>
    <row r="48" spans="1:1" s="5" customFormat="1">
      <c r="A48" s="37"/>
    </row>
    <row r="49" spans="1:1" s="5" customFormat="1">
      <c r="A49" s="37"/>
    </row>
    <row r="50" spans="1:1" s="5" customFormat="1">
      <c r="A50" s="37"/>
    </row>
    <row r="51" spans="1:1" s="5" customFormat="1">
      <c r="A51" s="37"/>
    </row>
    <row r="52" spans="1:1" s="5" customFormat="1">
      <c r="A52" s="37"/>
    </row>
    <row r="53" spans="1:1" s="5" customFormat="1">
      <c r="A53" s="37"/>
    </row>
    <row r="54" spans="1:1" s="5" customFormat="1">
      <c r="A54" s="37"/>
    </row>
    <row r="55" spans="1:1" s="5" customFormat="1">
      <c r="A55" s="37"/>
    </row>
    <row r="56" spans="1:1" s="5" customFormat="1">
      <c r="A56" s="37"/>
    </row>
    <row r="57" spans="1:1" s="5" customFormat="1">
      <c r="A57" s="37"/>
    </row>
    <row r="58" spans="1:1" s="5" customFormat="1">
      <c r="A58" s="37"/>
    </row>
    <row r="59" spans="1:1" s="5" customFormat="1">
      <c r="A59" s="37"/>
    </row>
    <row r="60" spans="1:1" s="5" customFormat="1">
      <c r="A60" s="37"/>
    </row>
    <row r="61" spans="1:1" s="5" customFormat="1">
      <c r="A61" s="37"/>
    </row>
    <row r="62" spans="1:1" s="5" customFormat="1">
      <c r="A62" s="37"/>
    </row>
    <row r="63" spans="1:1" s="5" customFormat="1">
      <c r="A63" s="37"/>
    </row>
    <row r="64" spans="1:1" s="5" customFormat="1">
      <c r="A64" s="37"/>
    </row>
    <row r="65" spans="1:1" s="5" customFormat="1">
      <c r="A65" s="37"/>
    </row>
    <row r="66" spans="1:1" s="5" customFormat="1">
      <c r="A66" s="37"/>
    </row>
    <row r="67" spans="1:1" s="5" customFormat="1">
      <c r="A67" s="37"/>
    </row>
    <row r="68" spans="1:1" s="5" customFormat="1">
      <c r="A68" s="37"/>
    </row>
    <row r="69" spans="1:1" s="5" customFormat="1">
      <c r="A69" s="37"/>
    </row>
    <row r="70" spans="1:1" s="5" customFormat="1">
      <c r="A70" s="37"/>
    </row>
    <row r="71" spans="1:1" s="5" customFormat="1">
      <c r="A71" s="37"/>
    </row>
    <row r="72" spans="1:1" s="5" customFormat="1">
      <c r="A72" s="37"/>
    </row>
    <row r="73" spans="1:1" s="5" customFormat="1">
      <c r="A73" s="37"/>
    </row>
    <row r="74" spans="1:1" s="5" customFormat="1">
      <c r="A74" s="37"/>
    </row>
    <row r="75" spans="1:1" s="5" customFormat="1">
      <c r="A75" s="37"/>
    </row>
    <row r="76" spans="1:1" s="5" customFormat="1">
      <c r="A76" s="37"/>
    </row>
    <row r="77" spans="1:1" s="5" customFormat="1">
      <c r="A77" s="37"/>
    </row>
    <row r="78" spans="1:1" s="5" customFormat="1">
      <c r="A78" s="37"/>
    </row>
    <row r="79" spans="1:1" s="5" customFormat="1">
      <c r="A79" s="37"/>
    </row>
    <row r="80" spans="1:1" s="5" customFormat="1">
      <c r="A80" s="37"/>
    </row>
    <row r="81" spans="1:1" s="5" customFormat="1">
      <c r="A81" s="37"/>
    </row>
    <row r="82" spans="1:1" s="5" customFormat="1">
      <c r="A82" s="37"/>
    </row>
    <row r="83" spans="1:1" s="5" customFormat="1">
      <c r="A83" s="37"/>
    </row>
    <row r="84" spans="1:1" s="5" customFormat="1">
      <c r="A84" s="37"/>
    </row>
    <row r="85" spans="1:1" s="5" customFormat="1">
      <c r="A85" s="37"/>
    </row>
    <row r="86" spans="1:1" s="5" customFormat="1">
      <c r="A86" s="37"/>
    </row>
    <row r="87" spans="1:1" s="5" customFormat="1">
      <c r="A87" s="37"/>
    </row>
    <row r="88" spans="1:1" s="5" customFormat="1">
      <c r="A88" s="37"/>
    </row>
    <row r="89" spans="1:1" s="5" customFormat="1">
      <c r="A89" s="37"/>
    </row>
    <row r="90" spans="1:1" s="5" customFormat="1">
      <c r="A90" s="37"/>
    </row>
    <row r="91" spans="1:1" s="5" customFormat="1">
      <c r="A91" s="37"/>
    </row>
    <row r="92" spans="1:1" s="5" customFormat="1">
      <c r="A92" s="37"/>
    </row>
    <row r="93" spans="1:1" s="5" customFormat="1">
      <c r="A93" s="37"/>
    </row>
    <row r="94" spans="1:1" s="5" customFormat="1">
      <c r="A94" s="37"/>
    </row>
    <row r="95" spans="1:1" s="5" customFormat="1">
      <c r="A95" s="37"/>
    </row>
    <row r="96" spans="1:1" s="5" customFormat="1">
      <c r="A96" s="37"/>
    </row>
    <row r="97" spans="1:1" s="5" customFormat="1">
      <c r="A97" s="37"/>
    </row>
    <row r="98" spans="1:1" s="5" customFormat="1">
      <c r="A98" s="37"/>
    </row>
    <row r="99" spans="1:1" s="5" customFormat="1">
      <c r="A99" s="37"/>
    </row>
    <row r="100" spans="1:1" s="5" customFormat="1">
      <c r="A100" s="37"/>
    </row>
    <row r="101" spans="1:1" s="5" customFormat="1">
      <c r="A101" s="37"/>
    </row>
    <row r="102" spans="1:1" s="5" customFormat="1">
      <c r="A102" s="37"/>
    </row>
    <row r="103" spans="1:1" s="5" customFormat="1">
      <c r="A103" s="37"/>
    </row>
    <row r="104" spans="1:1" s="5" customFormat="1">
      <c r="A104" s="37"/>
    </row>
    <row r="105" spans="1:1" s="5" customFormat="1">
      <c r="A105" s="37"/>
    </row>
    <row r="106" spans="1:1" s="5" customFormat="1">
      <c r="A106" s="37"/>
    </row>
    <row r="107" spans="1:1" s="5" customFormat="1">
      <c r="A107" s="37"/>
    </row>
    <row r="108" spans="1:1" s="5" customFormat="1">
      <c r="A108" s="37"/>
    </row>
    <row r="109" spans="1:1" s="5" customFormat="1">
      <c r="A109" s="37"/>
    </row>
    <row r="110" spans="1:1" s="5" customFormat="1">
      <c r="A110" s="37"/>
    </row>
    <row r="111" spans="1:1" s="5" customFormat="1">
      <c r="A111" s="37"/>
    </row>
    <row r="112" spans="1:1" s="5" customFormat="1">
      <c r="A112" s="37"/>
    </row>
    <row r="113" spans="1:1" s="5" customFormat="1">
      <c r="A113" s="37"/>
    </row>
    <row r="114" spans="1:1" s="5" customFormat="1">
      <c r="A114" s="37"/>
    </row>
    <row r="115" spans="1:1" s="5" customFormat="1">
      <c r="A115" s="37"/>
    </row>
    <row r="116" spans="1:1" s="5" customFormat="1">
      <c r="A116" s="37"/>
    </row>
    <row r="117" spans="1:1" s="5" customFormat="1">
      <c r="A117" s="37"/>
    </row>
    <row r="118" spans="1:1" s="5" customFormat="1">
      <c r="A118" s="37"/>
    </row>
    <row r="119" spans="1:1" s="5" customFormat="1">
      <c r="A119" s="37"/>
    </row>
    <row r="120" spans="1:1" s="5" customFormat="1">
      <c r="A120" s="37"/>
    </row>
    <row r="121" spans="1:1" s="5" customFormat="1">
      <c r="A121" s="37"/>
    </row>
    <row r="122" spans="1:1" s="5" customFormat="1">
      <c r="A122" s="37"/>
    </row>
    <row r="123" spans="1:1" s="5" customFormat="1">
      <c r="A123" s="37"/>
    </row>
    <row r="124" spans="1:1" s="5" customFormat="1">
      <c r="A124" s="37"/>
    </row>
    <row r="125" spans="1:1" s="5" customFormat="1">
      <c r="A125" s="37"/>
    </row>
    <row r="126" spans="1:1" s="5" customFormat="1">
      <c r="A126" s="37"/>
    </row>
    <row r="127" spans="1:1" s="5" customFormat="1">
      <c r="A127" s="37"/>
    </row>
    <row r="128" spans="1:1" s="5" customFormat="1">
      <c r="A128" s="37"/>
    </row>
    <row r="129" spans="1:1" s="5" customFormat="1">
      <c r="A129" s="37"/>
    </row>
    <row r="130" spans="1:1" s="5" customFormat="1">
      <c r="A130" s="37"/>
    </row>
    <row r="131" spans="1:1" s="5" customFormat="1">
      <c r="A131" s="37"/>
    </row>
    <row r="132" spans="1:1" s="5" customFormat="1">
      <c r="A132" s="37"/>
    </row>
    <row r="133" spans="1:1" s="5" customFormat="1">
      <c r="A133" s="37"/>
    </row>
    <row r="134" spans="1:1" s="5" customFormat="1">
      <c r="A134" s="37"/>
    </row>
    <row r="135" spans="1:1" s="5" customFormat="1">
      <c r="A135" s="37"/>
    </row>
    <row r="136" spans="1:1" s="5" customFormat="1">
      <c r="A136" s="37"/>
    </row>
    <row r="137" spans="1:1" s="5" customFormat="1">
      <c r="A137" s="37"/>
    </row>
    <row r="138" spans="1:1" s="5" customFormat="1">
      <c r="A138" s="37"/>
    </row>
    <row r="139" spans="1:1" s="5" customFormat="1">
      <c r="A139" s="37"/>
    </row>
    <row r="140" spans="1:1" s="5" customFormat="1">
      <c r="A140" s="37"/>
    </row>
    <row r="141" spans="1:1" s="5" customFormat="1">
      <c r="A141" s="37"/>
    </row>
    <row r="142" spans="1:1" s="5" customFormat="1">
      <c r="A142" s="37"/>
    </row>
    <row r="143" spans="1:1" s="5" customFormat="1">
      <c r="A143" s="37"/>
    </row>
    <row r="144" spans="1:1" s="5" customFormat="1">
      <c r="A144" s="37"/>
    </row>
    <row r="145" spans="1:1" s="5" customFormat="1">
      <c r="A145" s="37"/>
    </row>
    <row r="146" spans="1:1" s="5" customFormat="1">
      <c r="A146" s="37"/>
    </row>
    <row r="147" spans="1:1" s="5" customFormat="1">
      <c r="A147" s="37"/>
    </row>
    <row r="148" spans="1:1" s="5" customFormat="1">
      <c r="A148" s="37"/>
    </row>
    <row r="149" spans="1:1" s="5" customFormat="1">
      <c r="A149" s="37"/>
    </row>
    <row r="150" spans="1:1" s="5" customFormat="1">
      <c r="A150" s="37"/>
    </row>
    <row r="151" spans="1:1" s="5" customFormat="1">
      <c r="A151" s="37"/>
    </row>
    <row r="152" spans="1:1" s="5" customFormat="1">
      <c r="A152" s="37"/>
    </row>
    <row r="153" spans="1:1" s="5" customFormat="1">
      <c r="A153" s="37"/>
    </row>
    <row r="154" spans="1:1" s="5" customFormat="1">
      <c r="A154" s="37"/>
    </row>
    <row r="155" spans="1:1" s="5" customFormat="1">
      <c r="A155" s="37"/>
    </row>
    <row r="156" spans="1:1" s="5" customFormat="1">
      <c r="A156" s="37"/>
    </row>
    <row r="157" spans="1:1" s="5" customFormat="1">
      <c r="A157" s="37"/>
    </row>
    <row r="158" spans="1:1" s="5" customFormat="1">
      <c r="A158" s="37"/>
    </row>
    <row r="159" spans="1:1" s="5" customFormat="1">
      <c r="A159" s="37"/>
    </row>
    <row r="160" spans="1:1" s="5" customFormat="1">
      <c r="A160" s="37"/>
    </row>
    <row r="161" spans="1:1" s="5" customFormat="1">
      <c r="A161" s="37"/>
    </row>
    <row r="162" spans="1:1" s="5" customFormat="1">
      <c r="A162" s="37"/>
    </row>
    <row r="163" spans="1:1" s="5" customFormat="1">
      <c r="A163" s="37"/>
    </row>
    <row r="164" spans="1:1" s="5" customFormat="1">
      <c r="A164" s="37"/>
    </row>
    <row r="165" spans="1:1" s="5" customFormat="1">
      <c r="A165" s="37"/>
    </row>
    <row r="166" spans="1:1" s="5" customFormat="1">
      <c r="A166" s="37"/>
    </row>
    <row r="167" spans="1:1" s="5" customFormat="1">
      <c r="A167" s="37"/>
    </row>
    <row r="168" spans="1:1" s="5" customFormat="1">
      <c r="A168" s="37"/>
    </row>
    <row r="169" spans="1:1" s="5" customFormat="1">
      <c r="A169" s="37"/>
    </row>
    <row r="170" spans="1:1" s="5" customFormat="1">
      <c r="A170" s="37"/>
    </row>
    <row r="171" spans="1:1" s="5" customFormat="1">
      <c r="A171" s="37"/>
    </row>
    <row r="172" spans="1:1" s="5" customFormat="1">
      <c r="A172" s="37"/>
    </row>
    <row r="173" spans="1:1" s="5" customFormat="1">
      <c r="A173" s="37"/>
    </row>
    <row r="174" spans="1:1" s="5" customFormat="1">
      <c r="A174" s="37"/>
    </row>
    <row r="175" spans="1:1" s="5" customFormat="1">
      <c r="A175" s="37"/>
    </row>
    <row r="176" spans="1:1" s="5" customFormat="1">
      <c r="A176" s="37"/>
    </row>
    <row r="177" spans="1:1" s="5" customFormat="1">
      <c r="A177" s="37"/>
    </row>
    <row r="178" spans="1:1" s="5" customFormat="1">
      <c r="A178" s="37"/>
    </row>
    <row r="179" spans="1:1" s="5" customFormat="1">
      <c r="A179" s="37"/>
    </row>
    <row r="180" spans="1:1" s="5" customFormat="1">
      <c r="A180" s="37"/>
    </row>
    <row r="181" spans="1:1" s="5" customFormat="1">
      <c r="A181" s="37"/>
    </row>
    <row r="182" spans="1:1" s="5" customFormat="1">
      <c r="A182" s="37"/>
    </row>
    <row r="183" spans="1:1" s="5" customFormat="1">
      <c r="A183" s="37"/>
    </row>
    <row r="184" spans="1:1" s="5" customFormat="1">
      <c r="A184" s="37"/>
    </row>
    <row r="185" spans="1:1" s="5" customFormat="1">
      <c r="A185" s="37"/>
    </row>
    <row r="186" spans="1:1" s="5" customFormat="1">
      <c r="A186" s="37"/>
    </row>
    <row r="187" spans="1:1" s="5" customFormat="1">
      <c r="A187" s="37"/>
    </row>
    <row r="188" spans="1:1" s="5" customFormat="1">
      <c r="A188" s="37"/>
    </row>
    <row r="189" spans="1:1" s="5" customFormat="1">
      <c r="A189" s="37"/>
    </row>
    <row r="190" spans="1:1" s="5" customFormat="1">
      <c r="A190" s="37"/>
    </row>
    <row r="191" spans="1:1" s="5" customFormat="1">
      <c r="A191" s="37"/>
    </row>
    <row r="192" spans="1:1" s="5" customFormat="1">
      <c r="A192" s="37"/>
    </row>
    <row r="193" spans="1:1" s="5" customFormat="1">
      <c r="A193" s="37"/>
    </row>
    <row r="194" spans="1:1" s="5" customFormat="1">
      <c r="A194" s="37"/>
    </row>
    <row r="195" spans="1:1" s="5" customFormat="1">
      <c r="A195" s="37"/>
    </row>
    <row r="196" spans="1:1" s="5" customFormat="1">
      <c r="A196" s="37"/>
    </row>
    <row r="197" spans="1:1" s="5" customFormat="1">
      <c r="A197" s="37"/>
    </row>
    <row r="198" spans="1:1" s="5" customFormat="1">
      <c r="A198" s="37"/>
    </row>
    <row r="199" spans="1:1" s="5" customFormat="1">
      <c r="A199" s="37"/>
    </row>
    <row r="200" spans="1:1" s="5" customFormat="1">
      <c r="A200" s="37"/>
    </row>
    <row r="201" spans="1:1" s="5" customFormat="1">
      <c r="A201" s="37"/>
    </row>
    <row r="202" spans="1:1" s="5" customFormat="1">
      <c r="A202" s="37"/>
    </row>
    <row r="203" spans="1:1" s="5" customFormat="1">
      <c r="A203" s="37"/>
    </row>
    <row r="204" spans="1:1" s="5" customFormat="1">
      <c r="A204" s="37"/>
    </row>
    <row r="205" spans="1:1" s="5" customFormat="1">
      <c r="A205" s="37"/>
    </row>
    <row r="206" spans="1:1" s="5" customFormat="1">
      <c r="A206" s="37"/>
    </row>
    <row r="207" spans="1:1" s="5" customFormat="1">
      <c r="A207" s="37"/>
    </row>
    <row r="208" spans="1:1" s="5" customFormat="1">
      <c r="A208" s="37"/>
    </row>
    <row r="209" spans="1:1" s="5" customFormat="1">
      <c r="A209" s="37"/>
    </row>
    <row r="210" spans="1:1" s="5" customFormat="1">
      <c r="A210" s="37"/>
    </row>
    <row r="211" spans="1:1" s="5" customFormat="1">
      <c r="A211" s="37"/>
    </row>
    <row r="212" spans="1:1" s="5" customFormat="1">
      <c r="A212" s="37"/>
    </row>
    <row r="213" spans="1:1" s="5" customFormat="1">
      <c r="A213" s="37"/>
    </row>
    <row r="214" spans="1:1" s="5" customFormat="1">
      <c r="A214" s="37"/>
    </row>
    <row r="215" spans="1:1" s="5" customFormat="1">
      <c r="A215" s="37"/>
    </row>
    <row r="216" spans="1:1" s="5" customFormat="1">
      <c r="A216" s="37"/>
    </row>
    <row r="217" spans="1:1" s="5" customFormat="1">
      <c r="A217" s="37"/>
    </row>
    <row r="218" spans="1:1" s="5" customFormat="1">
      <c r="A218" s="37"/>
    </row>
    <row r="219" spans="1:1" s="5" customFormat="1">
      <c r="A219" s="37"/>
    </row>
    <row r="220" spans="1:1" s="5" customFormat="1">
      <c r="A220" s="37"/>
    </row>
    <row r="221" spans="1:1" s="5" customFormat="1">
      <c r="A221" s="37"/>
    </row>
    <row r="222" spans="1:1" s="5" customFormat="1">
      <c r="A222" s="37"/>
    </row>
    <row r="223" spans="1:1" s="5" customFormat="1">
      <c r="A223" s="37"/>
    </row>
    <row r="224" spans="1:1" s="5" customFormat="1">
      <c r="A224" s="37"/>
    </row>
    <row r="225" spans="1:1" s="5" customFormat="1">
      <c r="A225" s="37"/>
    </row>
    <row r="226" spans="1:1" s="5" customFormat="1">
      <c r="A226" s="37"/>
    </row>
    <row r="227" spans="1:1" s="5" customFormat="1">
      <c r="A227" s="37"/>
    </row>
    <row r="228" spans="1:1" s="5" customFormat="1">
      <c r="A228" s="37"/>
    </row>
    <row r="229" spans="1:1" s="5" customFormat="1">
      <c r="A229" s="37"/>
    </row>
    <row r="230" spans="1:1" s="5" customFormat="1">
      <c r="A230" s="37"/>
    </row>
    <row r="231" spans="1:1" s="5" customFormat="1">
      <c r="A231" s="37"/>
    </row>
    <row r="232" spans="1:1" s="5" customFormat="1">
      <c r="A232" s="37"/>
    </row>
    <row r="233" spans="1:1" s="5" customFormat="1">
      <c r="A233" s="37"/>
    </row>
    <row r="234" spans="1:1" s="5" customFormat="1">
      <c r="A234" s="37"/>
    </row>
    <row r="235" spans="1:1" s="5" customFormat="1">
      <c r="A235" s="37"/>
    </row>
    <row r="236" spans="1:1" s="5" customFormat="1">
      <c r="A236" s="37"/>
    </row>
    <row r="237" spans="1:1" s="5" customFormat="1">
      <c r="A237" s="37"/>
    </row>
    <row r="238" spans="1:1" s="5" customFormat="1">
      <c r="A238" s="37"/>
    </row>
  </sheetData>
  <phoneticPr fontId="0" type="noConversion"/>
  <pageMargins left="0.75" right="0.75" top="1" bottom="1" header="0.5" footer="0.5"/>
  <pageSetup scale="80" orientation="landscape" verticalDpi="300" r:id="rId1"/>
  <headerFooter alignWithMargins="0">
    <oddHeader>&amp;C&amp;"Arial,Bold"&amp;14V3 Ballot Submission/Resolution Form</oddHeader>
    <oddFooter>&amp;L&amp;F [&amp;A]&amp;C&amp;P&amp;RMarch 2003</oddFooter>
  </headerFooter>
  <drawing r:id="rId2"/>
</worksheet>
</file>

<file path=xl/worksheets/sheet6.xml><?xml version="1.0" encoding="utf-8"?>
<worksheet xmlns="http://schemas.openxmlformats.org/spreadsheetml/2006/main" xmlns:r="http://schemas.openxmlformats.org/officeDocument/2006/relationships">
  <sheetPr codeName="Sheet5"/>
  <dimension ref="A1:AB238"/>
  <sheetViews>
    <sheetView zoomScale="75" workbookViewId="0">
      <selection activeCell="AA2" sqref="AA2"/>
    </sheetView>
  </sheetViews>
  <sheetFormatPr defaultColWidth="9.109375" defaultRowHeight="13.2"/>
  <cols>
    <col min="1" max="1" width="17.88671875" style="36" bestFit="1" customWidth="1"/>
    <col min="2" max="2" width="7" style="3" bestFit="1" customWidth="1"/>
    <col min="3" max="3" width="7" style="3" customWidth="1"/>
    <col min="4" max="4" width="14.33203125" style="3" bestFit="1" customWidth="1"/>
    <col min="5" max="14" width="6.33203125" style="3" customWidth="1"/>
    <col min="15" max="15" width="7.88671875" style="3" customWidth="1"/>
    <col min="16" max="26" width="6.33203125" style="3" customWidth="1"/>
    <col min="27" max="27" width="17.88671875" style="3" bestFit="1" customWidth="1"/>
    <col min="28" max="30" width="6.33203125" style="3" customWidth="1"/>
    <col min="31" max="16384" width="9.109375" style="3"/>
  </cols>
  <sheetData>
    <row r="1" spans="1:28" ht="18.75" customHeight="1">
      <c r="B1" s="19"/>
      <c r="C1" s="21"/>
      <c r="D1" s="21"/>
      <c r="E1" s="21"/>
      <c r="F1" s="21"/>
      <c r="G1" s="22"/>
      <c r="H1" s="22"/>
      <c r="I1" s="22"/>
      <c r="J1" s="22"/>
    </row>
    <row r="2" spans="1:28" ht="45.75" customHeight="1">
      <c r="B2" s="22"/>
      <c r="C2" s="22"/>
      <c r="D2" s="22"/>
      <c r="E2" s="22"/>
      <c r="F2" s="21"/>
      <c r="G2" s="22"/>
    </row>
    <row r="3" spans="1:28" ht="34.5" customHeight="1">
      <c r="B3" s="20"/>
      <c r="C3" s="20"/>
      <c r="D3" s="20"/>
      <c r="E3" s="20"/>
      <c r="F3" s="20"/>
      <c r="G3" s="20"/>
      <c r="H3" s="20"/>
      <c r="I3" s="20"/>
      <c r="J3" s="20"/>
      <c r="K3" s="20"/>
      <c r="L3" s="21"/>
      <c r="M3" s="21"/>
      <c r="N3" s="21"/>
      <c r="O3" s="20"/>
      <c r="P3" s="20"/>
      <c r="Q3" s="21"/>
      <c r="R3" s="21"/>
    </row>
    <row r="4" spans="1:28" ht="17.25" customHeight="1">
      <c r="B4" s="20"/>
      <c r="E4" s="4"/>
      <c r="F4" s="4"/>
      <c r="G4" s="4"/>
    </row>
    <row r="5" spans="1:28" ht="29.25" customHeight="1">
      <c r="B5" s="22"/>
      <c r="C5" s="22"/>
      <c r="D5" s="22"/>
      <c r="E5" s="22"/>
      <c r="F5" s="22"/>
      <c r="G5" s="22"/>
      <c r="H5" s="22"/>
      <c r="I5" s="22"/>
      <c r="J5" s="22"/>
      <c r="K5" s="21"/>
      <c r="L5" s="22"/>
      <c r="M5" s="22"/>
      <c r="N5" s="22"/>
      <c r="O5" s="22"/>
      <c r="P5" s="22"/>
      <c r="Q5" s="22"/>
      <c r="R5" s="22"/>
      <c r="S5" s="22"/>
      <c r="T5" s="22"/>
      <c r="U5" s="22"/>
      <c r="V5" s="22"/>
      <c r="W5" s="22"/>
      <c r="X5" s="22"/>
      <c r="Y5" s="22"/>
      <c r="Z5" s="22"/>
      <c r="AA5" s="22"/>
      <c r="AB5" s="19"/>
    </row>
    <row r="8" spans="1:28" ht="50.25" customHeight="1"/>
    <row r="11" spans="1:28" ht="15" customHeight="1"/>
    <row r="12" spans="1:28" s="5" customFormat="1">
      <c r="A12" s="37"/>
    </row>
    <row r="13" spans="1:28" s="5" customFormat="1">
      <c r="A13" s="37"/>
    </row>
    <row r="14" spans="1:28" s="35" customFormat="1">
      <c r="A14" s="36"/>
      <c r="B14" s="5"/>
    </row>
    <row r="15" spans="1:28" s="5" customFormat="1">
      <c r="A15" s="37"/>
    </row>
    <row r="16" spans="1:28" s="5" customFormat="1">
      <c r="A16" s="37"/>
      <c r="B16" s="8"/>
    </row>
    <row r="17" spans="1:2" s="5" customFormat="1">
      <c r="A17" s="37"/>
      <c r="B17" s="8"/>
    </row>
    <row r="18" spans="1:2" s="5" customFormat="1">
      <c r="A18" s="37"/>
      <c r="B18" s="8"/>
    </row>
    <row r="19" spans="1:2" s="5" customFormat="1">
      <c r="A19" s="37"/>
      <c r="B19" s="8"/>
    </row>
    <row r="20" spans="1:2" s="5" customFormat="1">
      <c r="A20" s="37"/>
      <c r="B20" s="12"/>
    </row>
    <row r="21" spans="1:2" s="5" customFormat="1">
      <c r="A21" s="37"/>
      <c r="B21" s="12"/>
    </row>
    <row r="22" spans="1:2" s="5" customFormat="1">
      <c r="A22" s="37"/>
      <c r="B22" s="12"/>
    </row>
    <row r="23" spans="1:2" s="5" customFormat="1">
      <c r="A23" s="37"/>
      <c r="B23" s="12"/>
    </row>
    <row r="24" spans="1:2" s="5" customFormat="1">
      <c r="A24" s="37"/>
      <c r="B24" s="12"/>
    </row>
    <row r="25" spans="1:2" s="5" customFormat="1">
      <c r="A25" s="37"/>
      <c r="B25" s="12"/>
    </row>
    <row r="26" spans="1:2" s="5" customFormat="1">
      <c r="A26" s="37"/>
      <c r="B26" s="12"/>
    </row>
    <row r="27" spans="1:2" s="5" customFormat="1">
      <c r="A27" s="37"/>
      <c r="B27" s="12"/>
    </row>
    <row r="28" spans="1:2" s="5" customFormat="1">
      <c r="A28" s="37"/>
      <c r="B28" s="12"/>
    </row>
    <row r="29" spans="1:2" s="5" customFormat="1">
      <c r="A29" s="37"/>
      <c r="B29" s="8"/>
    </row>
    <row r="30" spans="1:2" s="5" customFormat="1">
      <c r="A30" s="37"/>
    </row>
    <row r="31" spans="1:2" s="5" customFormat="1">
      <c r="A31" s="37"/>
    </row>
    <row r="32" spans="1:2" s="5" customFormat="1">
      <c r="A32" s="37"/>
    </row>
    <row r="33" spans="1:1" s="5" customFormat="1">
      <c r="A33" s="37"/>
    </row>
    <row r="34" spans="1:1" s="5" customFormat="1">
      <c r="A34" s="37"/>
    </row>
    <row r="35" spans="1:1" s="5" customFormat="1">
      <c r="A35" s="37"/>
    </row>
    <row r="36" spans="1:1" s="5" customFormat="1">
      <c r="A36" s="37"/>
    </row>
    <row r="37" spans="1:1" s="5" customFormat="1">
      <c r="A37" s="37"/>
    </row>
    <row r="38" spans="1:1" s="5" customFormat="1">
      <c r="A38" s="37"/>
    </row>
    <row r="39" spans="1:1" s="5" customFormat="1">
      <c r="A39" s="37"/>
    </row>
    <row r="40" spans="1:1" s="5" customFormat="1">
      <c r="A40" s="37"/>
    </row>
    <row r="41" spans="1:1" s="5" customFormat="1">
      <c r="A41" s="37"/>
    </row>
    <row r="42" spans="1:1" s="5" customFormat="1">
      <c r="A42" s="37"/>
    </row>
    <row r="43" spans="1:1" s="5" customFormat="1">
      <c r="A43" s="37"/>
    </row>
    <row r="44" spans="1:1" s="5" customFormat="1">
      <c r="A44" s="37"/>
    </row>
    <row r="45" spans="1:1" s="5" customFormat="1">
      <c r="A45" s="37"/>
    </row>
    <row r="46" spans="1:1" s="5" customFormat="1">
      <c r="A46" s="37"/>
    </row>
    <row r="47" spans="1:1" s="5" customFormat="1">
      <c r="A47" s="37"/>
    </row>
    <row r="48" spans="1:1" s="5" customFormat="1">
      <c r="A48" s="37"/>
    </row>
    <row r="49" spans="1:1" s="5" customFormat="1">
      <c r="A49" s="37"/>
    </row>
    <row r="50" spans="1:1" s="5" customFormat="1">
      <c r="A50" s="37"/>
    </row>
    <row r="51" spans="1:1" s="5" customFormat="1">
      <c r="A51" s="37"/>
    </row>
    <row r="52" spans="1:1" s="5" customFormat="1">
      <c r="A52" s="37"/>
    </row>
    <row r="53" spans="1:1" s="5" customFormat="1">
      <c r="A53" s="37"/>
    </row>
    <row r="54" spans="1:1" s="5" customFormat="1">
      <c r="A54" s="37"/>
    </row>
    <row r="55" spans="1:1" s="5" customFormat="1">
      <c r="A55" s="37"/>
    </row>
    <row r="56" spans="1:1" s="5" customFormat="1">
      <c r="A56" s="37"/>
    </row>
    <row r="57" spans="1:1" s="5" customFormat="1">
      <c r="A57" s="37"/>
    </row>
    <row r="58" spans="1:1" s="5" customFormat="1">
      <c r="A58" s="37"/>
    </row>
    <row r="59" spans="1:1" s="5" customFormat="1">
      <c r="A59" s="37"/>
    </row>
    <row r="60" spans="1:1" s="5" customFormat="1">
      <c r="A60" s="37"/>
    </row>
    <row r="61" spans="1:1" s="5" customFormat="1">
      <c r="A61" s="37"/>
    </row>
    <row r="62" spans="1:1" s="5" customFormat="1">
      <c r="A62" s="37"/>
    </row>
    <row r="63" spans="1:1" s="5" customFormat="1">
      <c r="A63" s="37"/>
    </row>
    <row r="64" spans="1:1" s="5" customFormat="1">
      <c r="A64" s="37"/>
    </row>
    <row r="65" spans="1:1" s="5" customFormat="1">
      <c r="A65" s="37"/>
    </row>
    <row r="66" spans="1:1" s="5" customFormat="1">
      <c r="A66" s="37"/>
    </row>
    <row r="67" spans="1:1" s="5" customFormat="1">
      <c r="A67" s="37"/>
    </row>
    <row r="68" spans="1:1" s="5" customFormat="1">
      <c r="A68" s="37"/>
    </row>
    <row r="69" spans="1:1" s="5" customFormat="1">
      <c r="A69" s="37"/>
    </row>
    <row r="70" spans="1:1" s="5" customFormat="1">
      <c r="A70" s="37"/>
    </row>
    <row r="71" spans="1:1" s="5" customFormat="1">
      <c r="A71" s="37"/>
    </row>
    <row r="72" spans="1:1" s="5" customFormat="1">
      <c r="A72" s="37"/>
    </row>
    <row r="73" spans="1:1" s="5" customFormat="1">
      <c r="A73" s="37"/>
    </row>
    <row r="74" spans="1:1" s="5" customFormat="1">
      <c r="A74" s="37"/>
    </row>
    <row r="75" spans="1:1" s="5" customFormat="1">
      <c r="A75" s="37"/>
    </row>
    <row r="76" spans="1:1" s="5" customFormat="1">
      <c r="A76" s="37"/>
    </row>
    <row r="77" spans="1:1" s="5" customFormat="1">
      <c r="A77" s="37"/>
    </row>
    <row r="78" spans="1:1" s="5" customFormat="1">
      <c r="A78" s="37"/>
    </row>
    <row r="79" spans="1:1" s="5" customFormat="1">
      <c r="A79" s="37"/>
    </row>
    <row r="80" spans="1:1" s="5" customFormat="1">
      <c r="A80" s="37"/>
    </row>
    <row r="81" spans="1:1" s="5" customFormat="1">
      <c r="A81" s="37"/>
    </row>
    <row r="82" spans="1:1" s="5" customFormat="1">
      <c r="A82" s="37"/>
    </row>
    <row r="83" spans="1:1" s="5" customFormat="1">
      <c r="A83" s="37"/>
    </row>
    <row r="84" spans="1:1" s="5" customFormat="1">
      <c r="A84" s="37"/>
    </row>
    <row r="85" spans="1:1" s="5" customFormat="1">
      <c r="A85" s="37"/>
    </row>
    <row r="86" spans="1:1" s="5" customFormat="1">
      <c r="A86" s="37"/>
    </row>
    <row r="87" spans="1:1" s="5" customFormat="1">
      <c r="A87" s="37"/>
    </row>
    <row r="88" spans="1:1" s="5" customFormat="1">
      <c r="A88" s="37"/>
    </row>
    <row r="89" spans="1:1" s="5" customFormat="1">
      <c r="A89" s="37"/>
    </row>
    <row r="90" spans="1:1" s="5" customFormat="1">
      <c r="A90" s="37"/>
    </row>
    <row r="91" spans="1:1" s="5" customFormat="1">
      <c r="A91" s="37"/>
    </row>
    <row r="92" spans="1:1" s="5" customFormat="1">
      <c r="A92" s="37"/>
    </row>
    <row r="93" spans="1:1" s="5" customFormat="1">
      <c r="A93" s="37"/>
    </row>
    <row r="94" spans="1:1" s="5" customFormat="1">
      <c r="A94" s="37"/>
    </row>
    <row r="95" spans="1:1" s="5" customFormat="1">
      <c r="A95" s="37"/>
    </row>
    <row r="96" spans="1:1" s="5" customFormat="1">
      <c r="A96" s="37"/>
    </row>
    <row r="97" spans="1:1" s="5" customFormat="1">
      <c r="A97" s="37"/>
    </row>
    <row r="98" spans="1:1" s="5" customFormat="1">
      <c r="A98" s="37"/>
    </row>
    <row r="99" spans="1:1" s="5" customFormat="1">
      <c r="A99" s="37"/>
    </row>
    <row r="100" spans="1:1" s="5" customFormat="1">
      <c r="A100" s="37"/>
    </row>
    <row r="101" spans="1:1" s="5" customFormat="1">
      <c r="A101" s="37"/>
    </row>
    <row r="102" spans="1:1" s="5" customFormat="1">
      <c r="A102" s="37"/>
    </row>
    <row r="103" spans="1:1" s="5" customFormat="1">
      <c r="A103" s="37"/>
    </row>
    <row r="104" spans="1:1" s="5" customFormat="1">
      <c r="A104" s="37"/>
    </row>
    <row r="105" spans="1:1" s="5" customFormat="1">
      <c r="A105" s="37"/>
    </row>
    <row r="106" spans="1:1" s="5" customFormat="1">
      <c r="A106" s="37"/>
    </row>
    <row r="107" spans="1:1" s="5" customFormat="1">
      <c r="A107" s="37"/>
    </row>
    <row r="108" spans="1:1" s="5" customFormat="1">
      <c r="A108" s="37"/>
    </row>
    <row r="109" spans="1:1" s="5" customFormat="1">
      <c r="A109" s="37"/>
    </row>
    <row r="110" spans="1:1" s="5" customFormat="1">
      <c r="A110" s="37"/>
    </row>
    <row r="111" spans="1:1" s="5" customFormat="1">
      <c r="A111" s="37"/>
    </row>
    <row r="112" spans="1:1" s="5" customFormat="1">
      <c r="A112" s="37"/>
    </row>
    <row r="113" spans="1:1" s="5" customFormat="1">
      <c r="A113" s="37"/>
    </row>
    <row r="114" spans="1:1" s="5" customFormat="1">
      <c r="A114" s="37"/>
    </row>
    <row r="115" spans="1:1" s="5" customFormat="1">
      <c r="A115" s="37"/>
    </row>
    <row r="116" spans="1:1" s="5" customFormat="1">
      <c r="A116" s="37"/>
    </row>
    <row r="117" spans="1:1" s="5" customFormat="1">
      <c r="A117" s="37"/>
    </row>
    <row r="118" spans="1:1" s="5" customFormat="1">
      <c r="A118" s="37"/>
    </row>
    <row r="119" spans="1:1" s="5" customFormat="1">
      <c r="A119" s="37"/>
    </row>
    <row r="120" spans="1:1" s="5" customFormat="1">
      <c r="A120" s="37"/>
    </row>
    <row r="121" spans="1:1" s="5" customFormat="1">
      <c r="A121" s="37"/>
    </row>
    <row r="122" spans="1:1" s="5" customFormat="1">
      <c r="A122" s="37"/>
    </row>
    <row r="123" spans="1:1" s="5" customFormat="1">
      <c r="A123" s="37"/>
    </row>
    <row r="124" spans="1:1" s="5" customFormat="1">
      <c r="A124" s="37"/>
    </row>
    <row r="125" spans="1:1" s="5" customFormat="1">
      <c r="A125" s="37"/>
    </row>
    <row r="126" spans="1:1" s="5" customFormat="1">
      <c r="A126" s="37"/>
    </row>
    <row r="127" spans="1:1" s="5" customFormat="1">
      <c r="A127" s="37"/>
    </row>
    <row r="128" spans="1:1" s="5" customFormat="1">
      <c r="A128" s="37"/>
    </row>
    <row r="129" spans="1:1" s="5" customFormat="1">
      <c r="A129" s="37"/>
    </row>
    <row r="130" spans="1:1" s="5" customFormat="1">
      <c r="A130" s="37"/>
    </row>
    <row r="131" spans="1:1" s="5" customFormat="1">
      <c r="A131" s="37"/>
    </row>
    <row r="132" spans="1:1" s="5" customFormat="1">
      <c r="A132" s="37"/>
    </row>
    <row r="133" spans="1:1" s="5" customFormat="1">
      <c r="A133" s="37"/>
    </row>
    <row r="134" spans="1:1" s="5" customFormat="1">
      <c r="A134" s="37"/>
    </row>
    <row r="135" spans="1:1" s="5" customFormat="1">
      <c r="A135" s="37"/>
    </row>
    <row r="136" spans="1:1" s="5" customFormat="1">
      <c r="A136" s="37"/>
    </row>
    <row r="137" spans="1:1" s="5" customFormat="1">
      <c r="A137" s="37"/>
    </row>
    <row r="138" spans="1:1" s="5" customFormat="1">
      <c r="A138" s="37"/>
    </row>
    <row r="139" spans="1:1" s="5" customFormat="1">
      <c r="A139" s="37"/>
    </row>
    <row r="140" spans="1:1" s="5" customFormat="1">
      <c r="A140" s="37"/>
    </row>
    <row r="141" spans="1:1" s="5" customFormat="1">
      <c r="A141" s="37"/>
    </row>
    <row r="142" spans="1:1" s="5" customFormat="1">
      <c r="A142" s="37"/>
    </row>
    <row r="143" spans="1:1" s="5" customFormat="1">
      <c r="A143" s="37"/>
    </row>
    <row r="144" spans="1:1" s="5" customFormat="1">
      <c r="A144" s="37"/>
    </row>
    <row r="145" spans="1:1" s="5" customFormat="1">
      <c r="A145" s="37"/>
    </row>
    <row r="146" spans="1:1" s="5" customFormat="1">
      <c r="A146" s="37"/>
    </row>
    <row r="147" spans="1:1" s="5" customFormat="1">
      <c r="A147" s="37"/>
    </row>
    <row r="148" spans="1:1" s="5" customFormat="1">
      <c r="A148" s="37"/>
    </row>
    <row r="149" spans="1:1" s="5" customFormat="1">
      <c r="A149" s="37"/>
    </row>
    <row r="150" spans="1:1" s="5" customFormat="1">
      <c r="A150" s="37"/>
    </row>
    <row r="151" spans="1:1" s="5" customFormat="1">
      <c r="A151" s="37"/>
    </row>
    <row r="152" spans="1:1" s="5" customFormat="1">
      <c r="A152" s="37"/>
    </row>
    <row r="153" spans="1:1" s="5" customFormat="1">
      <c r="A153" s="37"/>
    </row>
    <row r="154" spans="1:1" s="5" customFormat="1">
      <c r="A154" s="37"/>
    </row>
    <row r="155" spans="1:1" s="5" customFormat="1">
      <c r="A155" s="37"/>
    </row>
    <row r="156" spans="1:1" s="5" customFormat="1">
      <c r="A156" s="37"/>
    </row>
    <row r="157" spans="1:1" s="5" customFormat="1">
      <c r="A157" s="37"/>
    </row>
    <row r="158" spans="1:1" s="5" customFormat="1">
      <c r="A158" s="37"/>
    </row>
    <row r="159" spans="1:1" s="5" customFormat="1">
      <c r="A159" s="37"/>
    </row>
    <row r="160" spans="1:1" s="5" customFormat="1">
      <c r="A160" s="37"/>
    </row>
    <row r="161" spans="1:1" s="5" customFormat="1">
      <c r="A161" s="37"/>
    </row>
    <row r="162" spans="1:1" s="5" customFormat="1">
      <c r="A162" s="37"/>
    </row>
    <row r="163" spans="1:1" s="5" customFormat="1">
      <c r="A163" s="37"/>
    </row>
    <row r="164" spans="1:1" s="5" customFormat="1">
      <c r="A164" s="37"/>
    </row>
    <row r="165" spans="1:1" s="5" customFormat="1">
      <c r="A165" s="37"/>
    </row>
    <row r="166" spans="1:1" s="5" customFormat="1">
      <c r="A166" s="37"/>
    </row>
    <row r="167" spans="1:1" s="5" customFormat="1">
      <c r="A167" s="37"/>
    </row>
    <row r="168" spans="1:1" s="5" customFormat="1">
      <c r="A168" s="37"/>
    </row>
    <row r="169" spans="1:1" s="5" customFormat="1">
      <c r="A169" s="37"/>
    </row>
    <row r="170" spans="1:1" s="5" customFormat="1">
      <c r="A170" s="37"/>
    </row>
    <row r="171" spans="1:1" s="5" customFormat="1">
      <c r="A171" s="37"/>
    </row>
    <row r="172" spans="1:1" s="5" customFormat="1">
      <c r="A172" s="37"/>
    </row>
    <row r="173" spans="1:1" s="5" customFormat="1">
      <c r="A173" s="37"/>
    </row>
    <row r="174" spans="1:1" s="5" customFormat="1">
      <c r="A174" s="37"/>
    </row>
    <row r="175" spans="1:1" s="5" customFormat="1">
      <c r="A175" s="37"/>
    </row>
    <row r="176" spans="1:1" s="5" customFormat="1">
      <c r="A176" s="37"/>
    </row>
    <row r="177" spans="1:1" s="5" customFormat="1">
      <c r="A177" s="37"/>
    </row>
    <row r="178" spans="1:1" s="5" customFormat="1">
      <c r="A178" s="37"/>
    </row>
    <row r="179" spans="1:1" s="5" customFormat="1">
      <c r="A179" s="37"/>
    </row>
    <row r="180" spans="1:1" s="5" customFormat="1">
      <c r="A180" s="37"/>
    </row>
    <row r="181" spans="1:1" s="5" customFormat="1">
      <c r="A181" s="37"/>
    </row>
    <row r="182" spans="1:1" s="5" customFormat="1">
      <c r="A182" s="37"/>
    </row>
    <row r="183" spans="1:1" s="5" customFormat="1">
      <c r="A183" s="37"/>
    </row>
    <row r="184" spans="1:1" s="5" customFormat="1">
      <c r="A184" s="37"/>
    </row>
    <row r="185" spans="1:1" s="5" customFormat="1">
      <c r="A185" s="37"/>
    </row>
    <row r="186" spans="1:1" s="5" customFormat="1">
      <c r="A186" s="37"/>
    </row>
    <row r="187" spans="1:1" s="5" customFormat="1">
      <c r="A187" s="37"/>
    </row>
    <row r="188" spans="1:1" s="5" customFormat="1">
      <c r="A188" s="37"/>
    </row>
    <row r="189" spans="1:1" s="5" customFormat="1">
      <c r="A189" s="37"/>
    </row>
    <row r="190" spans="1:1" s="5" customFormat="1">
      <c r="A190" s="37"/>
    </row>
    <row r="191" spans="1:1" s="5" customFormat="1">
      <c r="A191" s="37"/>
    </row>
    <row r="192" spans="1:1" s="5" customFormat="1">
      <c r="A192" s="37"/>
    </row>
    <row r="193" spans="1:1" s="5" customFormat="1">
      <c r="A193" s="37"/>
    </row>
    <row r="194" spans="1:1" s="5" customFormat="1">
      <c r="A194" s="37"/>
    </row>
    <row r="195" spans="1:1" s="5" customFormat="1">
      <c r="A195" s="37"/>
    </row>
    <row r="196" spans="1:1" s="5" customFormat="1">
      <c r="A196" s="37"/>
    </row>
    <row r="197" spans="1:1" s="5" customFormat="1">
      <c r="A197" s="37"/>
    </row>
    <row r="198" spans="1:1" s="5" customFormat="1">
      <c r="A198" s="37"/>
    </row>
    <row r="199" spans="1:1" s="5" customFormat="1">
      <c r="A199" s="37"/>
    </row>
    <row r="200" spans="1:1" s="5" customFormat="1">
      <c r="A200" s="37"/>
    </row>
    <row r="201" spans="1:1" s="5" customFormat="1">
      <c r="A201" s="37"/>
    </row>
    <row r="202" spans="1:1" s="5" customFormat="1">
      <c r="A202" s="37"/>
    </row>
    <row r="203" spans="1:1" s="5" customFormat="1">
      <c r="A203" s="37"/>
    </row>
    <row r="204" spans="1:1" s="5" customFormat="1">
      <c r="A204" s="37"/>
    </row>
    <row r="205" spans="1:1" s="5" customFormat="1">
      <c r="A205" s="37"/>
    </row>
    <row r="206" spans="1:1" s="5" customFormat="1">
      <c r="A206" s="37"/>
    </row>
    <row r="207" spans="1:1" s="5" customFormat="1">
      <c r="A207" s="37"/>
    </row>
    <row r="208" spans="1:1" s="5" customFormat="1">
      <c r="A208" s="37"/>
    </row>
    <row r="209" spans="1:1" s="5" customFormat="1">
      <c r="A209" s="37"/>
    </row>
    <row r="210" spans="1:1" s="5" customFormat="1">
      <c r="A210" s="37"/>
    </row>
    <row r="211" spans="1:1" s="5" customFormat="1">
      <c r="A211" s="37"/>
    </row>
    <row r="212" spans="1:1" s="5" customFormat="1">
      <c r="A212" s="37"/>
    </row>
    <row r="213" spans="1:1" s="5" customFormat="1">
      <c r="A213" s="37"/>
    </row>
    <row r="214" spans="1:1" s="5" customFormat="1">
      <c r="A214" s="37"/>
    </row>
    <row r="215" spans="1:1" s="5" customFormat="1">
      <c r="A215" s="37"/>
    </row>
    <row r="216" spans="1:1" s="5" customFormat="1">
      <c r="A216" s="37"/>
    </row>
    <row r="217" spans="1:1" s="5" customFormat="1">
      <c r="A217" s="37"/>
    </row>
    <row r="218" spans="1:1" s="5" customFormat="1">
      <c r="A218" s="37"/>
    </row>
    <row r="219" spans="1:1" s="5" customFormat="1">
      <c r="A219" s="37"/>
    </row>
    <row r="220" spans="1:1" s="5" customFormat="1">
      <c r="A220" s="37"/>
    </row>
    <row r="221" spans="1:1" s="5" customFormat="1">
      <c r="A221" s="37"/>
    </row>
    <row r="222" spans="1:1" s="5" customFormat="1">
      <c r="A222" s="37"/>
    </row>
    <row r="223" spans="1:1" s="5" customFormat="1">
      <c r="A223" s="37"/>
    </row>
    <row r="224" spans="1:1" s="5" customFormat="1">
      <c r="A224" s="37"/>
    </row>
    <row r="225" spans="1:1" s="5" customFormat="1">
      <c r="A225" s="37"/>
    </row>
    <row r="226" spans="1:1" s="5" customFormat="1">
      <c r="A226" s="37"/>
    </row>
    <row r="227" spans="1:1" s="5" customFormat="1">
      <c r="A227" s="37"/>
    </row>
    <row r="228" spans="1:1" s="5" customFormat="1">
      <c r="A228" s="37"/>
    </row>
    <row r="229" spans="1:1" s="5" customFormat="1">
      <c r="A229" s="37"/>
    </row>
    <row r="230" spans="1:1" s="5" customFormat="1">
      <c r="A230" s="37"/>
    </row>
    <row r="231" spans="1:1" s="5" customFormat="1">
      <c r="A231" s="37"/>
    </row>
    <row r="232" spans="1:1" s="5" customFormat="1">
      <c r="A232" s="37"/>
    </row>
    <row r="233" spans="1:1" s="5" customFormat="1">
      <c r="A233" s="37"/>
    </row>
    <row r="234" spans="1:1" s="5" customFormat="1">
      <c r="A234" s="37"/>
    </row>
    <row r="235" spans="1:1" s="5" customFormat="1">
      <c r="A235" s="37"/>
    </row>
    <row r="236" spans="1:1" s="5" customFormat="1">
      <c r="A236" s="37"/>
    </row>
    <row r="237" spans="1:1" s="5" customFormat="1">
      <c r="A237" s="37"/>
    </row>
    <row r="238" spans="1:1" s="5" customFormat="1">
      <c r="A238" s="37"/>
    </row>
  </sheetData>
  <phoneticPr fontId="0" type="noConversion"/>
  <pageMargins left="0.75" right="0.75" top="1" bottom="1" header="0.5" footer="0.5"/>
  <pageSetup scale="80" orientation="landscape" verticalDpi="300" r:id="rId1"/>
  <headerFooter alignWithMargins="0">
    <oddHeader>&amp;C&amp;"Arial,Bold"&amp;14V3 Ballot Submission/Resolution Form</oddHeader>
    <oddFooter>&amp;L&amp;F [&amp;A]&amp;C&amp;P&amp;RMarch 2003</oddFooter>
  </headerFooter>
  <drawing r:id="rId2"/>
</worksheet>
</file>

<file path=xl/worksheets/sheet7.xml><?xml version="1.0" encoding="utf-8"?>
<worksheet xmlns="http://schemas.openxmlformats.org/spreadsheetml/2006/main" xmlns:r="http://schemas.openxmlformats.org/officeDocument/2006/relationships">
  <sheetPr codeName="Sheet8"/>
  <dimension ref="A1:E80"/>
  <sheetViews>
    <sheetView workbookViewId="0">
      <pane ySplit="1" topLeftCell="A53" activePane="bottomLeft" state="frozen"/>
      <selection pane="bottomLeft" activeCell="B80" sqref="B80"/>
    </sheetView>
  </sheetViews>
  <sheetFormatPr defaultColWidth="29.33203125" defaultRowHeight="13.2"/>
  <cols>
    <col min="1" max="1" width="23.109375" style="94" customWidth="1"/>
    <col min="2" max="2" width="21" style="83" customWidth="1"/>
    <col min="3" max="3" width="21.5546875" style="83" customWidth="1"/>
    <col min="4" max="4" width="73.109375" style="83" customWidth="1"/>
    <col min="5" max="16384" width="29.33203125" style="83"/>
  </cols>
  <sheetData>
    <row r="1" spans="1:5" s="81" customFormat="1">
      <c r="A1" s="79" t="s">
        <v>191</v>
      </c>
      <c r="B1" s="80" t="s">
        <v>192</v>
      </c>
      <c r="C1" s="80" t="s">
        <v>193</v>
      </c>
      <c r="D1" s="80" t="s">
        <v>194</v>
      </c>
      <c r="E1" s="80" t="s">
        <v>195</v>
      </c>
    </row>
    <row r="2" spans="1:5" ht="13.8">
      <c r="A2" s="82"/>
      <c r="C2" s="84"/>
      <c r="D2" s="85"/>
    </row>
    <row r="3" spans="1:5" ht="13.8">
      <c r="A3" s="276" t="s">
        <v>4</v>
      </c>
      <c r="B3" s="279" t="s">
        <v>5</v>
      </c>
      <c r="C3" s="87" t="s">
        <v>127</v>
      </c>
      <c r="D3" s="88" t="s">
        <v>229</v>
      </c>
      <c r="E3" s="83" t="s">
        <v>196</v>
      </c>
    </row>
    <row r="4" spans="1:5" ht="27.6">
      <c r="A4" s="277"/>
      <c r="B4" s="280"/>
      <c r="C4" s="87" t="s">
        <v>126</v>
      </c>
      <c r="D4" s="88" t="s">
        <v>197</v>
      </c>
      <c r="E4" s="83" t="s">
        <v>205</v>
      </c>
    </row>
    <row r="5" spans="1:5" ht="27.6">
      <c r="A5" s="277"/>
      <c r="B5" s="280"/>
      <c r="C5" s="87" t="s">
        <v>189</v>
      </c>
      <c r="D5" s="88" t="s">
        <v>198</v>
      </c>
      <c r="E5" s="83" t="s">
        <v>205</v>
      </c>
    </row>
    <row r="6" spans="1:5" ht="13.8">
      <c r="A6" s="277"/>
      <c r="B6" s="280"/>
      <c r="C6" s="87" t="s">
        <v>187</v>
      </c>
      <c r="D6" s="88" t="s">
        <v>199</v>
      </c>
      <c r="E6" s="83" t="s">
        <v>205</v>
      </c>
    </row>
    <row r="7" spans="1:5" ht="13.8">
      <c r="A7" s="277"/>
      <c r="B7" s="280"/>
      <c r="C7" s="87" t="s">
        <v>104</v>
      </c>
      <c r="D7" s="88" t="s">
        <v>230</v>
      </c>
      <c r="E7" s="83" t="s">
        <v>196</v>
      </c>
    </row>
    <row r="8" spans="1:5" ht="13.8">
      <c r="A8" s="277"/>
      <c r="B8" s="280"/>
      <c r="C8" s="87" t="s">
        <v>200</v>
      </c>
      <c r="D8" s="88" t="s">
        <v>201</v>
      </c>
      <c r="E8" s="83" t="s">
        <v>231</v>
      </c>
    </row>
    <row r="9" spans="1:5" ht="27.6">
      <c r="A9" s="277"/>
      <c r="B9" s="280"/>
      <c r="C9" s="87" t="s">
        <v>186</v>
      </c>
      <c r="D9" s="88" t="s">
        <v>202</v>
      </c>
      <c r="E9" s="83" t="s">
        <v>205</v>
      </c>
    </row>
    <row r="10" spans="1:5" ht="13.8">
      <c r="A10" s="277"/>
      <c r="B10" s="280"/>
      <c r="C10" s="87" t="s">
        <v>232</v>
      </c>
      <c r="D10" s="88" t="s">
        <v>203</v>
      </c>
      <c r="E10" s="83" t="s">
        <v>233</v>
      </c>
    </row>
    <row r="11" spans="1:5" ht="13.8">
      <c r="A11" s="278"/>
      <c r="B11" s="281"/>
      <c r="C11" s="87" t="s">
        <v>234</v>
      </c>
      <c r="D11" s="88" t="s">
        <v>235</v>
      </c>
      <c r="E11" s="83" t="s">
        <v>196</v>
      </c>
    </row>
    <row r="12" spans="1:5">
      <c r="A12" s="82"/>
    </row>
    <row r="13" spans="1:5" ht="26.4">
      <c r="A13" s="140" t="s">
        <v>60</v>
      </c>
      <c r="B13" s="141" t="s">
        <v>61</v>
      </c>
      <c r="C13" s="87" t="s">
        <v>130</v>
      </c>
      <c r="D13" s="88" t="s">
        <v>62</v>
      </c>
      <c r="E13" s="83" t="s">
        <v>196</v>
      </c>
    </row>
    <row r="14" spans="1:5" ht="13.8">
      <c r="A14" s="93"/>
      <c r="C14" s="84"/>
      <c r="D14" s="85"/>
    </row>
    <row r="15" spans="1:5" ht="13.8">
      <c r="A15" s="92" t="s">
        <v>151</v>
      </c>
      <c r="B15" s="89" t="s">
        <v>244</v>
      </c>
      <c r="C15" s="87" t="s">
        <v>55</v>
      </c>
      <c r="D15" s="88" t="s">
        <v>56</v>
      </c>
      <c r="E15" s="83" t="s">
        <v>196</v>
      </c>
    </row>
    <row r="16" spans="1:5" ht="13.8">
      <c r="A16" s="93"/>
      <c r="C16" s="84"/>
      <c r="D16" s="85"/>
    </row>
    <row r="17" spans="1:5" ht="13.8">
      <c r="A17" s="92" t="s">
        <v>57</v>
      </c>
      <c r="B17" s="89" t="s">
        <v>58</v>
      </c>
      <c r="C17" s="87" t="s">
        <v>57</v>
      </c>
      <c r="D17" s="88" t="s">
        <v>59</v>
      </c>
      <c r="E17" s="83" t="s">
        <v>196</v>
      </c>
    </row>
    <row r="18" spans="1:5" ht="13.8">
      <c r="A18" s="93"/>
      <c r="C18" s="84"/>
      <c r="D18" s="85"/>
    </row>
    <row r="19" spans="1:5" ht="13.8">
      <c r="A19" s="276" t="s">
        <v>144</v>
      </c>
      <c r="B19" s="276" t="s">
        <v>204</v>
      </c>
      <c r="C19" s="87" t="s">
        <v>134</v>
      </c>
      <c r="D19" s="88" t="s">
        <v>8</v>
      </c>
      <c r="E19" s="83" t="s">
        <v>196</v>
      </c>
    </row>
    <row r="20" spans="1:5" ht="13.8">
      <c r="A20" s="277"/>
      <c r="B20" s="277"/>
      <c r="C20" s="87" t="s">
        <v>7</v>
      </c>
      <c r="D20" s="88" t="s">
        <v>10</v>
      </c>
      <c r="E20" s="83" t="s">
        <v>196</v>
      </c>
    </row>
    <row r="21" spans="1:5" ht="13.8">
      <c r="A21" s="277"/>
      <c r="B21" s="277"/>
      <c r="C21" s="87" t="s">
        <v>135</v>
      </c>
      <c r="D21" s="88" t="s">
        <v>9</v>
      </c>
      <c r="E21" s="83" t="s">
        <v>196</v>
      </c>
    </row>
    <row r="22" spans="1:5" ht="13.8">
      <c r="A22" s="82"/>
      <c r="C22" s="84"/>
      <c r="D22" s="85"/>
    </row>
    <row r="23" spans="1:5" ht="13.8">
      <c r="A23" s="276" t="s">
        <v>31</v>
      </c>
      <c r="B23" s="276" t="s">
        <v>32</v>
      </c>
      <c r="C23" s="87" t="s">
        <v>33</v>
      </c>
      <c r="D23" s="88" t="s">
        <v>35</v>
      </c>
      <c r="E23" s="83" t="s">
        <v>196</v>
      </c>
    </row>
    <row r="24" spans="1:5" ht="13.8">
      <c r="A24" s="277"/>
      <c r="B24" s="277"/>
      <c r="C24" s="87" t="s">
        <v>31</v>
      </c>
      <c r="D24" s="88" t="s">
        <v>34</v>
      </c>
      <c r="E24" s="83" t="s">
        <v>196</v>
      </c>
    </row>
    <row r="25" spans="1:5" ht="13.8">
      <c r="A25" s="93"/>
      <c r="C25" s="84"/>
      <c r="D25" s="85"/>
    </row>
    <row r="26" spans="1:5" ht="13.8">
      <c r="A26" s="276" t="s">
        <v>146</v>
      </c>
      <c r="B26" s="279" t="s">
        <v>206</v>
      </c>
      <c r="C26" s="87" t="s">
        <v>188</v>
      </c>
      <c r="D26" s="88" t="s">
        <v>11</v>
      </c>
      <c r="E26" s="83" t="s">
        <v>205</v>
      </c>
    </row>
    <row r="27" spans="1:5" ht="13.8">
      <c r="A27" s="277"/>
      <c r="B27" s="280"/>
      <c r="C27" s="90" t="s">
        <v>171</v>
      </c>
      <c r="D27" s="88" t="s">
        <v>236</v>
      </c>
      <c r="E27" s="83" t="s">
        <v>205</v>
      </c>
    </row>
    <row r="28" spans="1:5" ht="13.8">
      <c r="A28" s="277"/>
      <c r="B28" s="280"/>
      <c r="C28" s="90" t="s">
        <v>23</v>
      </c>
      <c r="D28" s="88" t="s">
        <v>24</v>
      </c>
      <c r="E28" s="83" t="s">
        <v>205</v>
      </c>
    </row>
    <row r="29" spans="1:5" ht="13.8">
      <c r="A29" s="277"/>
      <c r="B29" s="280"/>
      <c r="C29" s="90" t="s">
        <v>25</v>
      </c>
      <c r="D29" s="88" t="s">
        <v>26</v>
      </c>
      <c r="E29" s="83" t="s">
        <v>205</v>
      </c>
    </row>
    <row r="30" spans="1:5" ht="13.8">
      <c r="A30" s="277"/>
      <c r="B30" s="280"/>
      <c r="C30" s="90" t="s">
        <v>21</v>
      </c>
      <c r="D30" s="88" t="s">
        <v>22</v>
      </c>
      <c r="E30" s="83" t="s">
        <v>205</v>
      </c>
    </row>
    <row r="31" spans="1:5" ht="13.8">
      <c r="A31" s="82"/>
      <c r="C31" s="91"/>
      <c r="D31" s="85"/>
    </row>
    <row r="32" spans="1:5" ht="27.75" customHeight="1">
      <c r="A32" s="140" t="s">
        <v>145</v>
      </c>
      <c r="B32" s="141" t="s">
        <v>13</v>
      </c>
      <c r="C32" s="87" t="s">
        <v>130</v>
      </c>
      <c r="D32" s="88" t="s">
        <v>12</v>
      </c>
      <c r="E32" s="83" t="s">
        <v>196</v>
      </c>
    </row>
    <row r="33" spans="1:5" ht="13.8">
      <c r="A33" s="82"/>
      <c r="C33" s="84"/>
      <c r="D33" s="85"/>
    </row>
    <row r="34" spans="1:5" ht="13.8">
      <c r="A34" s="276" t="s">
        <v>147</v>
      </c>
      <c r="B34" s="276" t="s">
        <v>207</v>
      </c>
      <c r="C34" s="87" t="s">
        <v>237</v>
      </c>
      <c r="D34" s="88" t="s">
        <v>6</v>
      </c>
      <c r="E34" s="83" t="s">
        <v>196</v>
      </c>
    </row>
    <row r="35" spans="1:5" ht="13.8">
      <c r="A35" s="277"/>
      <c r="B35" s="277"/>
      <c r="C35" s="87" t="s">
        <v>19</v>
      </c>
      <c r="D35" s="88" t="s">
        <v>18</v>
      </c>
      <c r="E35" s="83" t="s">
        <v>196</v>
      </c>
    </row>
    <row r="36" spans="1:5" ht="13.8">
      <c r="A36" s="277"/>
      <c r="B36" s="277"/>
      <c r="C36" s="87" t="s">
        <v>39</v>
      </c>
      <c r="D36" s="88" t="s">
        <v>40</v>
      </c>
      <c r="E36" s="83" t="s">
        <v>196</v>
      </c>
    </row>
    <row r="37" spans="1:5" ht="13.8">
      <c r="A37" s="277"/>
      <c r="B37" s="277"/>
      <c r="C37" s="87" t="s">
        <v>128</v>
      </c>
      <c r="D37" s="88" t="s">
        <v>208</v>
      </c>
      <c r="E37" s="83" t="s">
        <v>196</v>
      </c>
    </row>
    <row r="38" spans="1:5" ht="13.8">
      <c r="A38" s="277"/>
      <c r="B38" s="277"/>
      <c r="C38" s="87" t="s">
        <v>238</v>
      </c>
      <c r="D38" s="88" t="s">
        <v>239</v>
      </c>
      <c r="E38" s="83" t="s">
        <v>196</v>
      </c>
    </row>
    <row r="39" spans="1:5" ht="13.8">
      <c r="A39" s="277"/>
      <c r="B39" s="277"/>
      <c r="C39" s="87" t="s">
        <v>14</v>
      </c>
      <c r="D39" s="88" t="s">
        <v>15</v>
      </c>
      <c r="E39" s="83" t="s">
        <v>196</v>
      </c>
    </row>
    <row r="40" spans="1:5" ht="13.8">
      <c r="A40" s="277"/>
      <c r="B40" s="277"/>
      <c r="C40" s="87" t="s">
        <v>16</v>
      </c>
      <c r="D40" s="88" t="s">
        <v>17</v>
      </c>
      <c r="E40" s="83" t="s">
        <v>196</v>
      </c>
    </row>
    <row r="41" spans="1:5" ht="13.8">
      <c r="A41" s="277"/>
      <c r="B41" s="277"/>
      <c r="C41" s="87" t="s">
        <v>129</v>
      </c>
      <c r="D41" s="88" t="s">
        <v>209</v>
      </c>
      <c r="E41" s="83" t="s">
        <v>196</v>
      </c>
    </row>
    <row r="42" spans="1:5" ht="13.8">
      <c r="A42" s="277"/>
      <c r="B42" s="277"/>
      <c r="C42" s="87" t="s">
        <v>37</v>
      </c>
      <c r="D42" s="88" t="s">
        <v>38</v>
      </c>
      <c r="E42" s="83" t="s">
        <v>196</v>
      </c>
    </row>
    <row r="43" spans="1:5" ht="13.8">
      <c r="A43" s="277"/>
      <c r="B43" s="277"/>
      <c r="C43" s="87" t="s">
        <v>49</v>
      </c>
      <c r="D43" s="88" t="s">
        <v>50</v>
      </c>
      <c r="E43" s="83" t="s">
        <v>196</v>
      </c>
    </row>
    <row r="44" spans="1:5" ht="13.8">
      <c r="A44" s="82"/>
      <c r="C44" s="84"/>
      <c r="D44" s="85"/>
    </row>
    <row r="45" spans="1:5" ht="13.8">
      <c r="A45" s="82"/>
      <c r="C45" s="84"/>
      <c r="D45" s="85"/>
    </row>
    <row r="46" spans="1:5" ht="13.8">
      <c r="A46" s="276" t="s">
        <v>132</v>
      </c>
      <c r="B46" s="282" t="s">
        <v>210</v>
      </c>
      <c r="C46" s="87" t="s">
        <v>132</v>
      </c>
      <c r="D46" s="88" t="s">
        <v>240</v>
      </c>
      <c r="E46" s="83" t="s">
        <v>196</v>
      </c>
    </row>
    <row r="47" spans="1:5" ht="13.8">
      <c r="A47" s="277"/>
      <c r="B47" s="283"/>
      <c r="C47" s="87" t="s">
        <v>27</v>
      </c>
      <c r="D47" s="88" t="s">
        <v>28</v>
      </c>
      <c r="E47" s="83" t="s">
        <v>196</v>
      </c>
    </row>
    <row r="48" spans="1:5" ht="13.8">
      <c r="A48" s="277"/>
      <c r="B48" s="284"/>
      <c r="C48" s="87" t="s">
        <v>131</v>
      </c>
      <c r="D48" s="88" t="s">
        <v>29</v>
      </c>
      <c r="E48" s="83" t="s">
        <v>196</v>
      </c>
    </row>
    <row r="49" spans="1:5" ht="13.8">
      <c r="A49" s="82"/>
      <c r="C49" s="84"/>
      <c r="D49" s="85"/>
    </row>
    <row r="50" spans="1:5" ht="13.8">
      <c r="A50" s="92" t="s">
        <v>148</v>
      </c>
      <c r="B50" s="89" t="s">
        <v>211</v>
      </c>
      <c r="C50" s="87" t="s">
        <v>148</v>
      </c>
      <c r="D50" s="88" t="s">
        <v>20</v>
      </c>
      <c r="E50" s="83" t="s">
        <v>196</v>
      </c>
    </row>
    <row r="51" spans="1:5" ht="13.8">
      <c r="A51" s="93"/>
      <c r="C51" s="84"/>
      <c r="D51" s="85"/>
    </row>
    <row r="52" spans="1:5" ht="13.8">
      <c r="A52" s="92" t="s">
        <v>133</v>
      </c>
      <c r="B52" s="89" t="s">
        <v>221</v>
      </c>
      <c r="C52" s="87" t="s">
        <v>133</v>
      </c>
      <c r="D52" s="88" t="s">
        <v>30</v>
      </c>
      <c r="E52" s="83" t="s">
        <v>196</v>
      </c>
    </row>
    <row r="53" spans="1:5" ht="13.8">
      <c r="A53" s="93"/>
      <c r="C53" s="84"/>
      <c r="D53" s="85"/>
    </row>
    <row r="54" spans="1:5" ht="13.8">
      <c r="A54" s="276" t="s">
        <v>43</v>
      </c>
      <c r="B54" s="279" t="s">
        <v>47</v>
      </c>
      <c r="C54" s="87" t="s">
        <v>36</v>
      </c>
      <c r="D54" s="88" t="s">
        <v>48</v>
      </c>
      <c r="E54" s="83" t="s">
        <v>196</v>
      </c>
    </row>
    <row r="55" spans="1:5" ht="13.8">
      <c r="A55" s="277"/>
      <c r="B55" s="280"/>
      <c r="C55" s="87" t="s">
        <v>45</v>
      </c>
      <c r="D55" s="88" t="s">
        <v>44</v>
      </c>
      <c r="E55" s="83" t="s">
        <v>196</v>
      </c>
    </row>
    <row r="56" spans="1:5" ht="13.8">
      <c r="A56" s="277"/>
      <c r="B56" s="281"/>
      <c r="C56" s="87" t="s">
        <v>166</v>
      </c>
      <c r="D56" s="88" t="s">
        <v>46</v>
      </c>
      <c r="E56" s="83" t="s">
        <v>196</v>
      </c>
    </row>
    <row r="57" spans="1:5" ht="13.8">
      <c r="A57" s="93"/>
      <c r="C57" s="84"/>
      <c r="D57" s="85"/>
    </row>
    <row r="58" spans="1:5" ht="13.8">
      <c r="A58" s="276" t="s">
        <v>158</v>
      </c>
      <c r="B58" s="276" t="s">
        <v>158</v>
      </c>
      <c r="C58" s="87" t="s">
        <v>156</v>
      </c>
      <c r="D58" s="88" t="s">
        <v>212</v>
      </c>
      <c r="E58" s="83" t="s">
        <v>241</v>
      </c>
    </row>
    <row r="59" spans="1:5" ht="13.8">
      <c r="A59" s="277"/>
      <c r="B59" s="277"/>
      <c r="C59" s="87" t="s">
        <v>155</v>
      </c>
      <c r="D59" s="88" t="s">
        <v>213</v>
      </c>
      <c r="E59" s="83" t="s">
        <v>241</v>
      </c>
    </row>
    <row r="60" spans="1:5" ht="13.8">
      <c r="A60" s="93"/>
      <c r="C60" s="84"/>
      <c r="D60" s="85"/>
    </row>
    <row r="61" spans="1:5" ht="13.8">
      <c r="A61" s="276" t="s">
        <v>143</v>
      </c>
      <c r="B61" s="276" t="s">
        <v>214</v>
      </c>
      <c r="C61" s="87" t="s">
        <v>41</v>
      </c>
      <c r="D61" s="88" t="s">
        <v>42</v>
      </c>
      <c r="E61" s="83" t="s">
        <v>196</v>
      </c>
    </row>
    <row r="62" spans="1:5" ht="13.8">
      <c r="A62" s="277"/>
      <c r="B62" s="277"/>
      <c r="C62" s="87" t="s">
        <v>165</v>
      </c>
      <c r="D62" s="88" t="s">
        <v>242</v>
      </c>
      <c r="E62" s="83" t="s">
        <v>196</v>
      </c>
    </row>
    <row r="63" spans="1:5" ht="13.8">
      <c r="A63" s="82"/>
      <c r="C63" s="84"/>
      <c r="D63" s="85"/>
    </row>
    <row r="64" spans="1:5" ht="13.8">
      <c r="A64" s="86" t="s">
        <v>153</v>
      </c>
      <c r="B64" s="89" t="s">
        <v>215</v>
      </c>
      <c r="C64" s="87" t="s">
        <v>131</v>
      </c>
      <c r="D64" s="88" t="s">
        <v>243</v>
      </c>
      <c r="E64" s="83" t="s">
        <v>196</v>
      </c>
    </row>
    <row r="66" spans="1:5" ht="13.8">
      <c r="A66" s="276" t="s">
        <v>149</v>
      </c>
      <c r="B66" s="276" t="s">
        <v>220</v>
      </c>
      <c r="C66" s="87" t="s">
        <v>51</v>
      </c>
      <c r="D66" s="88" t="s">
        <v>52</v>
      </c>
      <c r="E66" s="83" t="s">
        <v>196</v>
      </c>
    </row>
    <row r="67" spans="1:5" ht="13.8">
      <c r="A67" s="277"/>
      <c r="B67" s="277"/>
      <c r="C67" s="87" t="s">
        <v>53</v>
      </c>
      <c r="D67" s="88" t="s">
        <v>54</v>
      </c>
      <c r="E67" s="83" t="s">
        <v>196</v>
      </c>
    </row>
    <row r="68" spans="1:5" ht="13.8">
      <c r="A68" s="82"/>
      <c r="C68" s="84"/>
      <c r="D68" s="85"/>
    </row>
    <row r="69" spans="1:5" ht="13.8">
      <c r="A69" s="276" t="s">
        <v>150</v>
      </c>
      <c r="B69" s="276" t="s">
        <v>216</v>
      </c>
      <c r="C69" s="87" t="s">
        <v>157</v>
      </c>
      <c r="D69" s="88" t="s">
        <v>217</v>
      </c>
      <c r="E69" s="83" t="s">
        <v>205</v>
      </c>
    </row>
    <row r="70" spans="1:5" ht="13.8">
      <c r="A70" s="277"/>
      <c r="B70" s="277"/>
      <c r="C70" s="87" t="s">
        <v>154</v>
      </c>
      <c r="D70" s="88" t="s">
        <v>218</v>
      </c>
      <c r="E70" s="83" t="s">
        <v>241</v>
      </c>
    </row>
    <row r="72" spans="1:5">
      <c r="A72" s="82" t="s">
        <v>248</v>
      </c>
      <c r="B72" s="83" t="s">
        <v>66</v>
      </c>
    </row>
    <row r="73" spans="1:5">
      <c r="A73" s="82" t="s">
        <v>63</v>
      </c>
      <c r="B73" s="83" t="s">
        <v>64</v>
      </c>
    </row>
    <row r="74" spans="1:5">
      <c r="A74" s="82" t="s">
        <v>142</v>
      </c>
      <c r="B74" s="83" t="s">
        <v>219</v>
      </c>
    </row>
    <row r="75" spans="1:5">
      <c r="A75" s="82" t="s">
        <v>152</v>
      </c>
      <c r="B75" s="83" t="s">
        <v>222</v>
      </c>
    </row>
    <row r="76" spans="1:5">
      <c r="A76" s="156" t="s">
        <v>302</v>
      </c>
      <c r="B76" s="157" t="s">
        <v>303</v>
      </c>
    </row>
    <row r="77" spans="1:5">
      <c r="A77" s="156" t="s">
        <v>304</v>
      </c>
      <c r="B77" s="157" t="s">
        <v>305</v>
      </c>
    </row>
    <row r="78" spans="1:5">
      <c r="A78" s="156" t="s">
        <v>306</v>
      </c>
      <c r="B78" s="157" t="s">
        <v>307</v>
      </c>
    </row>
    <row r="79" spans="1:5">
      <c r="A79" s="156" t="s">
        <v>308</v>
      </c>
      <c r="B79" s="157" t="s">
        <v>309</v>
      </c>
    </row>
    <row r="80" spans="1:5">
      <c r="A80" s="156" t="s">
        <v>310</v>
      </c>
      <c r="B80" s="157" t="s">
        <v>311</v>
      </c>
    </row>
  </sheetData>
  <mergeCells count="22">
    <mergeCell ref="A54:A56"/>
    <mergeCell ref="B54:B56"/>
    <mergeCell ref="A26:A30"/>
    <mergeCell ref="B26:B30"/>
    <mergeCell ref="A69:A70"/>
    <mergeCell ref="B69:B70"/>
    <mergeCell ref="A58:A59"/>
    <mergeCell ref="B58:B59"/>
    <mergeCell ref="A61:A62"/>
    <mergeCell ref="B61:B62"/>
    <mergeCell ref="A66:A67"/>
    <mergeCell ref="B66:B67"/>
    <mergeCell ref="A3:A11"/>
    <mergeCell ref="B3:B11"/>
    <mergeCell ref="A19:A21"/>
    <mergeCell ref="B19:B21"/>
    <mergeCell ref="A46:A48"/>
    <mergeCell ref="B46:B48"/>
    <mergeCell ref="A23:A24"/>
    <mergeCell ref="B23:B24"/>
    <mergeCell ref="A34:A43"/>
    <mergeCell ref="B34:B43"/>
  </mergeCells>
  <phoneticPr fontId="0"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6"/>
  <dimension ref="A1:AF241"/>
  <sheetViews>
    <sheetView topLeftCell="E16" zoomScaleNormal="100" workbookViewId="0">
      <selection activeCell="F31" sqref="F31"/>
    </sheetView>
  </sheetViews>
  <sheetFormatPr defaultColWidth="9.109375" defaultRowHeight="13.2"/>
  <cols>
    <col min="1" max="1" width="19.5546875" style="36" customWidth="1"/>
    <col min="2" max="2" width="10" style="3" bestFit="1" customWidth="1"/>
    <col min="3" max="3" width="10.44140625" style="3" bestFit="1" customWidth="1"/>
    <col min="4" max="4" width="14.33203125" style="3" bestFit="1" customWidth="1"/>
    <col min="5" max="5" width="6.33203125" style="3" customWidth="1"/>
    <col min="6" max="6" width="31.44140625" style="3" customWidth="1"/>
    <col min="7" max="17" width="6.33203125" style="3" customWidth="1"/>
    <col min="18" max="18" width="7.88671875" style="3" customWidth="1"/>
    <col min="19" max="30" width="6.33203125" style="3" customWidth="1"/>
    <col min="31" max="31" width="17.88671875" style="3" bestFit="1" customWidth="1"/>
    <col min="32" max="34" width="6.33203125" style="3" customWidth="1"/>
    <col min="35" max="16384" width="9.109375" style="3"/>
  </cols>
  <sheetData>
    <row r="1" spans="1:32">
      <c r="A1" s="36" t="s">
        <v>172</v>
      </c>
    </row>
    <row r="3" spans="1:32" s="42" customFormat="1" ht="18.75" customHeight="1">
      <c r="A3" s="38"/>
      <c r="B3" s="39"/>
      <c r="C3" s="40"/>
      <c r="D3" s="40"/>
      <c r="E3" s="40"/>
      <c r="F3" s="40"/>
      <c r="G3" s="41"/>
      <c r="H3" s="41"/>
      <c r="I3" s="41"/>
      <c r="J3" s="41"/>
    </row>
    <row r="4" spans="1:32" s="42" customFormat="1" ht="45.75" customHeight="1">
      <c r="B4" s="41"/>
      <c r="C4" s="41"/>
      <c r="D4" s="41"/>
      <c r="F4" s="41"/>
      <c r="G4" s="41"/>
      <c r="H4" s="40"/>
    </row>
    <row r="5" spans="1:32" s="42" customFormat="1" ht="34.5" customHeight="1">
      <c r="A5" s="38"/>
      <c r="B5" s="43"/>
      <c r="C5" s="43"/>
      <c r="D5" s="43"/>
      <c r="E5" s="43"/>
      <c r="F5" s="43"/>
      <c r="G5" s="43"/>
      <c r="H5" s="43"/>
      <c r="I5" s="43"/>
      <c r="J5" s="43"/>
      <c r="K5" s="43"/>
      <c r="L5" s="43"/>
      <c r="M5" s="43"/>
      <c r="N5" s="40"/>
      <c r="O5" s="40"/>
      <c r="P5" s="40"/>
      <c r="Q5" s="43"/>
      <c r="R5" s="43"/>
      <c r="S5" s="40"/>
      <c r="T5" s="40"/>
      <c r="U5" s="40"/>
    </row>
    <row r="6" spans="1:32" s="42" customFormat="1" ht="17.25" customHeight="1">
      <c r="A6" s="38"/>
      <c r="B6" s="43"/>
      <c r="E6" s="44"/>
      <c r="F6" s="44"/>
      <c r="G6" s="44"/>
      <c r="H6" s="44"/>
    </row>
    <row r="7" spans="1:32" s="42" customFormat="1" ht="29.25" customHeight="1">
      <c r="A7" s="38"/>
      <c r="B7" s="41"/>
      <c r="C7" s="41"/>
      <c r="D7" s="41"/>
      <c r="E7" s="41"/>
      <c r="F7" s="41"/>
      <c r="G7" s="41"/>
      <c r="H7" s="41"/>
      <c r="I7" s="41"/>
      <c r="J7" s="43"/>
      <c r="K7" s="41"/>
      <c r="L7" s="40"/>
      <c r="M7" s="41"/>
      <c r="N7" s="41"/>
      <c r="O7" s="41"/>
      <c r="P7" s="41"/>
      <c r="R7" s="41"/>
      <c r="S7" s="41"/>
      <c r="T7" s="41"/>
      <c r="U7" s="41"/>
      <c r="V7" s="41"/>
      <c r="W7" s="41"/>
      <c r="X7" s="41"/>
      <c r="Y7" s="41"/>
      <c r="Z7" s="41"/>
      <c r="AA7" s="41"/>
      <c r="AB7" s="41"/>
      <c r="AC7" s="41"/>
      <c r="AD7" s="41"/>
      <c r="AE7" s="41"/>
      <c r="AF7" s="41"/>
    </row>
    <row r="8" spans="1:32" s="42" customFormat="1" ht="34.5" customHeight="1">
      <c r="A8" s="38"/>
      <c r="B8" s="43"/>
      <c r="C8" s="43"/>
      <c r="D8" s="43"/>
      <c r="E8" s="43"/>
      <c r="F8" s="43"/>
      <c r="G8" s="43"/>
      <c r="H8" s="43"/>
      <c r="I8" s="40"/>
      <c r="J8" s="40"/>
      <c r="K8" s="43"/>
      <c r="L8" s="43"/>
      <c r="M8" s="40"/>
      <c r="N8" s="40"/>
    </row>
    <row r="9" spans="1:32">
      <c r="A9" s="50"/>
      <c r="B9" s="43" t="s">
        <v>140</v>
      </c>
      <c r="C9" s="43" t="s">
        <v>179</v>
      </c>
      <c r="D9" s="43"/>
    </row>
    <row r="10" spans="1:32" ht="50.25" customHeight="1">
      <c r="A10" s="38" t="s">
        <v>72</v>
      </c>
    </row>
    <row r="11" spans="1:32">
      <c r="A11" s="38" t="s">
        <v>73</v>
      </c>
    </row>
    <row r="12" spans="1:32">
      <c r="A12" s="38" t="s">
        <v>77</v>
      </c>
    </row>
    <row r="13" spans="1:32" ht="15" customHeight="1">
      <c r="A13" s="38"/>
      <c r="I13" s="5"/>
      <c r="J13" s="5"/>
    </row>
    <row r="14" spans="1:32" s="5" customFormat="1"/>
    <row r="15" spans="1:32" s="5" customFormat="1">
      <c r="A15" s="37"/>
      <c r="I15" s="35"/>
      <c r="J15" s="35"/>
    </row>
    <row r="16" spans="1:32" s="35" customFormat="1">
      <c r="A16" s="36"/>
      <c r="B16" s="5"/>
      <c r="I16" s="5"/>
      <c r="J16" s="5"/>
    </row>
    <row r="17" spans="1:11" s="5" customFormat="1">
      <c r="A17" s="115" t="s">
        <v>76</v>
      </c>
      <c r="B17" s="5" t="s">
        <v>78</v>
      </c>
    </row>
    <row r="18" spans="1:11" s="5" customFormat="1">
      <c r="A18" s="37"/>
      <c r="B18" s="8"/>
    </row>
    <row r="19" spans="1:11" s="5" customFormat="1">
      <c r="A19" s="40"/>
      <c r="B19" s="8"/>
    </row>
    <row r="20" spans="1:11" s="5" customFormat="1" ht="79.2">
      <c r="A20" s="40" t="s">
        <v>86</v>
      </c>
      <c r="B20" s="41" t="s">
        <v>87</v>
      </c>
      <c r="C20" s="41" t="s">
        <v>88</v>
      </c>
      <c r="D20" s="41" t="s">
        <v>89</v>
      </c>
      <c r="E20" s="41" t="s">
        <v>90</v>
      </c>
      <c r="F20" s="41" t="s">
        <v>91</v>
      </c>
      <c r="G20" s="41" t="s">
        <v>68</v>
      </c>
      <c r="H20" s="41" t="s">
        <v>69</v>
      </c>
      <c r="I20" s="43" t="s">
        <v>247</v>
      </c>
      <c r="J20" s="41" t="s">
        <v>92</v>
      </c>
      <c r="K20" s="40" t="s">
        <v>67</v>
      </c>
    </row>
    <row r="21" spans="1:11" s="5" customFormat="1">
      <c r="B21" s="8"/>
    </row>
    <row r="22" spans="1:11" s="5" customFormat="1">
      <c r="A22" s="42" t="s">
        <v>98</v>
      </c>
      <c r="B22" s="8"/>
    </row>
    <row r="23" spans="1:11" s="5" customFormat="1">
      <c r="A23" s="135" t="s">
        <v>99</v>
      </c>
      <c r="B23" s="12"/>
    </row>
    <row r="24" spans="1:11" s="5" customFormat="1">
      <c r="A24" s="135" t="s">
        <v>100</v>
      </c>
      <c r="B24" s="12"/>
    </row>
    <row r="25" spans="1:11" s="5" customFormat="1">
      <c r="A25" s="135" t="s">
        <v>102</v>
      </c>
      <c r="B25" s="12"/>
    </row>
    <row r="26" spans="1:11" s="5" customFormat="1">
      <c r="A26" s="135" t="s">
        <v>103</v>
      </c>
      <c r="B26" s="12"/>
    </row>
    <row r="27" spans="1:11" s="5" customFormat="1">
      <c r="A27" s="135" t="s">
        <v>104</v>
      </c>
      <c r="B27" s="12"/>
    </row>
    <row r="28" spans="1:11" s="5" customFormat="1">
      <c r="A28" s="135" t="s">
        <v>105</v>
      </c>
      <c r="B28" s="12"/>
    </row>
    <row r="29" spans="1:11" s="5" customFormat="1">
      <c r="A29" s="135" t="s">
        <v>106</v>
      </c>
      <c r="B29" s="12"/>
    </row>
    <row r="30" spans="1:11" s="5" customFormat="1">
      <c r="A30" s="135" t="s">
        <v>107</v>
      </c>
      <c r="B30" s="12"/>
    </row>
    <row r="31" spans="1:11" s="5" customFormat="1" ht="129" customHeight="1">
      <c r="B31" s="12"/>
      <c r="F31" s="115" t="s">
        <v>312</v>
      </c>
    </row>
    <row r="32" spans="1:11" s="5" customFormat="1">
      <c r="A32" s="135"/>
      <c r="B32" s="8"/>
    </row>
    <row r="33" spans="1:1" s="5" customFormat="1">
      <c r="A33" s="135"/>
    </row>
    <row r="34" spans="1:1" s="5" customFormat="1">
      <c r="A34" s="136"/>
    </row>
    <row r="35" spans="1:1" s="5" customFormat="1">
      <c r="A35" s="136"/>
    </row>
    <row r="36" spans="1:1" s="5" customFormat="1">
      <c r="A36" s="136"/>
    </row>
    <row r="37" spans="1:1" s="5" customFormat="1">
      <c r="A37" s="37"/>
    </row>
    <row r="38" spans="1:1" s="5" customFormat="1">
      <c r="A38" s="37"/>
    </row>
    <row r="39" spans="1:1" s="5" customFormat="1">
      <c r="A39" s="37"/>
    </row>
    <row r="40" spans="1:1" s="5" customFormat="1">
      <c r="A40" s="37"/>
    </row>
    <row r="41" spans="1:1" s="5" customFormat="1">
      <c r="A41" s="37"/>
    </row>
    <row r="42" spans="1:1" s="5" customFormat="1">
      <c r="A42" s="37"/>
    </row>
    <row r="43" spans="1:1" s="5" customFormat="1">
      <c r="A43" s="37"/>
    </row>
    <row r="44" spans="1:1" s="5" customFormat="1">
      <c r="A44" s="37"/>
    </row>
    <row r="45" spans="1:1" s="5" customFormat="1">
      <c r="A45" s="37"/>
    </row>
    <row r="46" spans="1:1" s="5" customFormat="1">
      <c r="A46" s="37"/>
    </row>
    <row r="47" spans="1:1" s="5" customFormat="1">
      <c r="A47" s="37"/>
    </row>
    <row r="48" spans="1:1" s="5" customFormat="1">
      <c r="A48" s="37"/>
    </row>
    <row r="49" spans="1:1" s="5" customFormat="1">
      <c r="A49" s="37"/>
    </row>
    <row r="50" spans="1:1" s="5" customFormat="1">
      <c r="A50" s="37"/>
    </row>
    <row r="51" spans="1:1" s="5" customFormat="1">
      <c r="A51" s="37"/>
    </row>
    <row r="52" spans="1:1" s="5" customFormat="1">
      <c r="A52" s="37"/>
    </row>
    <row r="53" spans="1:1" s="5" customFormat="1">
      <c r="A53" s="37"/>
    </row>
    <row r="54" spans="1:1" s="5" customFormat="1">
      <c r="A54" s="37"/>
    </row>
    <row r="55" spans="1:1" s="5" customFormat="1">
      <c r="A55" s="37"/>
    </row>
    <row r="56" spans="1:1" s="5" customFormat="1">
      <c r="A56" s="37"/>
    </row>
    <row r="57" spans="1:1" s="5" customFormat="1">
      <c r="A57" s="37"/>
    </row>
    <row r="58" spans="1:1" s="5" customFormat="1">
      <c r="A58" s="37"/>
    </row>
    <row r="59" spans="1:1" s="5" customFormat="1">
      <c r="A59" s="37"/>
    </row>
    <row r="60" spans="1:1" s="5" customFormat="1">
      <c r="A60" s="37"/>
    </row>
    <row r="61" spans="1:1" s="5" customFormat="1">
      <c r="A61" s="37"/>
    </row>
    <row r="62" spans="1:1" s="5" customFormat="1">
      <c r="A62" s="37"/>
    </row>
    <row r="63" spans="1:1" s="5" customFormat="1">
      <c r="A63" s="37"/>
    </row>
    <row r="64" spans="1:1" s="5" customFormat="1">
      <c r="A64" s="37"/>
    </row>
    <row r="65" spans="1:1" s="5" customFormat="1">
      <c r="A65" s="37"/>
    </row>
    <row r="66" spans="1:1" s="5" customFormat="1">
      <c r="A66" s="37"/>
    </row>
    <row r="67" spans="1:1" s="5" customFormat="1">
      <c r="A67" s="37"/>
    </row>
    <row r="68" spans="1:1" s="5" customFormat="1">
      <c r="A68" s="37"/>
    </row>
    <row r="69" spans="1:1" s="5" customFormat="1">
      <c r="A69" s="37"/>
    </row>
    <row r="70" spans="1:1" s="5" customFormat="1">
      <c r="A70" s="37"/>
    </row>
    <row r="71" spans="1:1" s="5" customFormat="1">
      <c r="A71" s="37"/>
    </row>
    <row r="72" spans="1:1" s="5" customFormat="1">
      <c r="A72" s="37"/>
    </row>
    <row r="73" spans="1:1" s="5" customFormat="1">
      <c r="A73" s="37"/>
    </row>
    <row r="74" spans="1:1" s="5" customFormat="1">
      <c r="A74" s="37"/>
    </row>
    <row r="75" spans="1:1" s="5" customFormat="1">
      <c r="A75" s="37"/>
    </row>
    <row r="76" spans="1:1" s="5" customFormat="1">
      <c r="A76" s="37"/>
    </row>
    <row r="77" spans="1:1" s="5" customFormat="1">
      <c r="A77" s="37"/>
    </row>
    <row r="78" spans="1:1" s="5" customFormat="1">
      <c r="A78" s="37"/>
    </row>
    <row r="79" spans="1:1" s="5" customFormat="1">
      <c r="A79" s="37"/>
    </row>
    <row r="80" spans="1:1" s="5" customFormat="1">
      <c r="A80" s="37"/>
    </row>
    <row r="81" spans="1:1" s="5" customFormat="1">
      <c r="A81" s="37"/>
    </row>
    <row r="82" spans="1:1" s="5" customFormat="1">
      <c r="A82" s="37"/>
    </row>
    <row r="83" spans="1:1" s="5" customFormat="1">
      <c r="A83" s="37"/>
    </row>
    <row r="84" spans="1:1" s="5" customFormat="1">
      <c r="A84" s="37"/>
    </row>
    <row r="85" spans="1:1" s="5" customFormat="1">
      <c r="A85" s="37"/>
    </row>
    <row r="86" spans="1:1" s="5" customFormat="1">
      <c r="A86" s="37"/>
    </row>
    <row r="87" spans="1:1" s="5" customFormat="1">
      <c r="A87" s="37"/>
    </row>
    <row r="88" spans="1:1" s="5" customFormat="1">
      <c r="A88" s="37"/>
    </row>
    <row r="89" spans="1:1" s="5" customFormat="1">
      <c r="A89" s="37"/>
    </row>
    <row r="90" spans="1:1" s="5" customFormat="1">
      <c r="A90" s="37"/>
    </row>
    <row r="91" spans="1:1" s="5" customFormat="1">
      <c r="A91" s="37"/>
    </row>
    <row r="92" spans="1:1" s="5" customFormat="1">
      <c r="A92" s="37"/>
    </row>
    <row r="93" spans="1:1" s="5" customFormat="1">
      <c r="A93" s="37"/>
    </row>
    <row r="94" spans="1:1" s="5" customFormat="1">
      <c r="A94" s="37"/>
    </row>
    <row r="95" spans="1:1" s="5" customFormat="1">
      <c r="A95" s="37"/>
    </row>
    <row r="96" spans="1:1" s="5" customFormat="1">
      <c r="A96" s="37"/>
    </row>
    <row r="97" spans="1:1" s="5" customFormat="1">
      <c r="A97" s="37"/>
    </row>
    <row r="98" spans="1:1" s="5" customFormat="1">
      <c r="A98" s="37"/>
    </row>
    <row r="99" spans="1:1" s="5" customFormat="1">
      <c r="A99" s="37"/>
    </row>
    <row r="100" spans="1:1" s="5" customFormat="1">
      <c r="A100" s="37"/>
    </row>
    <row r="101" spans="1:1" s="5" customFormat="1">
      <c r="A101" s="37"/>
    </row>
    <row r="102" spans="1:1" s="5" customFormat="1">
      <c r="A102" s="37"/>
    </row>
    <row r="103" spans="1:1" s="5" customFormat="1">
      <c r="A103" s="37"/>
    </row>
    <row r="104" spans="1:1" s="5" customFormat="1">
      <c r="A104" s="37"/>
    </row>
    <row r="105" spans="1:1" s="5" customFormat="1">
      <c r="A105" s="37"/>
    </row>
    <row r="106" spans="1:1" s="5" customFormat="1">
      <c r="A106" s="37"/>
    </row>
    <row r="107" spans="1:1" s="5" customFormat="1">
      <c r="A107" s="37"/>
    </row>
    <row r="108" spans="1:1" s="5" customFormat="1">
      <c r="A108" s="37"/>
    </row>
    <row r="109" spans="1:1" s="5" customFormat="1">
      <c r="A109" s="37"/>
    </row>
    <row r="110" spans="1:1" s="5" customFormat="1">
      <c r="A110" s="37"/>
    </row>
    <row r="111" spans="1:1" s="5" customFormat="1">
      <c r="A111" s="37"/>
    </row>
    <row r="112" spans="1:1" s="5" customFormat="1">
      <c r="A112" s="37"/>
    </row>
    <row r="113" spans="1:1" s="5" customFormat="1">
      <c r="A113" s="37"/>
    </row>
    <row r="114" spans="1:1" s="5" customFormat="1">
      <c r="A114" s="37"/>
    </row>
    <row r="115" spans="1:1" s="5" customFormat="1">
      <c r="A115" s="37"/>
    </row>
    <row r="116" spans="1:1" s="5" customFormat="1">
      <c r="A116" s="37"/>
    </row>
    <row r="117" spans="1:1" s="5" customFormat="1">
      <c r="A117" s="37"/>
    </row>
    <row r="118" spans="1:1" s="5" customFormat="1">
      <c r="A118" s="37"/>
    </row>
    <row r="119" spans="1:1" s="5" customFormat="1">
      <c r="A119" s="37"/>
    </row>
    <row r="120" spans="1:1" s="5" customFormat="1">
      <c r="A120" s="37"/>
    </row>
    <row r="121" spans="1:1" s="5" customFormat="1">
      <c r="A121" s="37"/>
    </row>
    <row r="122" spans="1:1" s="5" customFormat="1">
      <c r="A122" s="37"/>
    </row>
    <row r="123" spans="1:1" s="5" customFormat="1">
      <c r="A123" s="37"/>
    </row>
    <row r="124" spans="1:1" s="5" customFormat="1">
      <c r="A124" s="37"/>
    </row>
    <row r="125" spans="1:1" s="5" customFormat="1">
      <c r="A125" s="37"/>
    </row>
    <row r="126" spans="1:1" s="5" customFormat="1">
      <c r="A126" s="37"/>
    </row>
    <row r="127" spans="1:1" s="5" customFormat="1">
      <c r="A127" s="37"/>
    </row>
    <row r="128" spans="1:1" s="5" customFormat="1">
      <c r="A128" s="37"/>
    </row>
    <row r="129" spans="1:1" s="5" customFormat="1">
      <c r="A129" s="37"/>
    </row>
    <row r="130" spans="1:1" s="5" customFormat="1">
      <c r="A130" s="37"/>
    </row>
    <row r="131" spans="1:1" s="5" customFormat="1">
      <c r="A131" s="37"/>
    </row>
    <row r="132" spans="1:1" s="5" customFormat="1">
      <c r="A132" s="37"/>
    </row>
    <row r="133" spans="1:1" s="5" customFormat="1">
      <c r="A133" s="37"/>
    </row>
    <row r="134" spans="1:1" s="5" customFormat="1">
      <c r="A134" s="37"/>
    </row>
    <row r="135" spans="1:1" s="5" customFormat="1">
      <c r="A135" s="37"/>
    </row>
    <row r="136" spans="1:1" s="5" customFormat="1">
      <c r="A136" s="37"/>
    </row>
    <row r="137" spans="1:1" s="5" customFormat="1">
      <c r="A137" s="37"/>
    </row>
    <row r="138" spans="1:1" s="5" customFormat="1">
      <c r="A138" s="37"/>
    </row>
    <row r="139" spans="1:1" s="5" customFormat="1">
      <c r="A139" s="37"/>
    </row>
    <row r="140" spans="1:1" s="5" customFormat="1">
      <c r="A140" s="37"/>
    </row>
    <row r="141" spans="1:1" s="5" customFormat="1">
      <c r="A141" s="37"/>
    </row>
    <row r="142" spans="1:1" s="5" customFormat="1">
      <c r="A142" s="37"/>
    </row>
    <row r="143" spans="1:1" s="5" customFormat="1">
      <c r="A143" s="37"/>
    </row>
    <row r="144" spans="1:1" s="5" customFormat="1">
      <c r="A144" s="37"/>
    </row>
    <row r="145" spans="1:1" s="5" customFormat="1">
      <c r="A145" s="37"/>
    </row>
    <row r="146" spans="1:1" s="5" customFormat="1">
      <c r="A146" s="37"/>
    </row>
    <row r="147" spans="1:1" s="5" customFormat="1">
      <c r="A147" s="37"/>
    </row>
    <row r="148" spans="1:1" s="5" customFormat="1">
      <c r="A148" s="37"/>
    </row>
    <row r="149" spans="1:1" s="5" customFormat="1">
      <c r="A149" s="37"/>
    </row>
    <row r="150" spans="1:1" s="5" customFormat="1">
      <c r="A150" s="37"/>
    </row>
    <row r="151" spans="1:1" s="5" customFormat="1">
      <c r="A151" s="37"/>
    </row>
    <row r="152" spans="1:1" s="5" customFormat="1">
      <c r="A152" s="37"/>
    </row>
    <row r="153" spans="1:1" s="5" customFormat="1">
      <c r="A153" s="37"/>
    </row>
    <row r="154" spans="1:1" s="5" customFormat="1">
      <c r="A154" s="37"/>
    </row>
    <row r="155" spans="1:1" s="5" customFormat="1">
      <c r="A155" s="37"/>
    </row>
    <row r="156" spans="1:1" s="5" customFormat="1">
      <c r="A156" s="37"/>
    </row>
    <row r="157" spans="1:1" s="5" customFormat="1">
      <c r="A157" s="37"/>
    </row>
    <row r="158" spans="1:1" s="5" customFormat="1">
      <c r="A158" s="37"/>
    </row>
    <row r="159" spans="1:1" s="5" customFormat="1">
      <c r="A159" s="37"/>
    </row>
    <row r="160" spans="1:1" s="5" customFormat="1">
      <c r="A160" s="37"/>
    </row>
    <row r="161" spans="1:1" s="5" customFormat="1">
      <c r="A161" s="37"/>
    </row>
    <row r="162" spans="1:1" s="5" customFormat="1">
      <c r="A162" s="37"/>
    </row>
    <row r="163" spans="1:1" s="5" customFormat="1">
      <c r="A163" s="37"/>
    </row>
    <row r="164" spans="1:1" s="5" customFormat="1">
      <c r="A164" s="37"/>
    </row>
    <row r="165" spans="1:1" s="5" customFormat="1">
      <c r="A165" s="37"/>
    </row>
    <row r="166" spans="1:1" s="5" customFormat="1">
      <c r="A166" s="37"/>
    </row>
    <row r="167" spans="1:1" s="5" customFormat="1">
      <c r="A167" s="37"/>
    </row>
    <row r="168" spans="1:1" s="5" customFormat="1">
      <c r="A168" s="37"/>
    </row>
    <row r="169" spans="1:1" s="5" customFormat="1">
      <c r="A169" s="37"/>
    </row>
    <row r="170" spans="1:1" s="5" customFormat="1">
      <c r="A170" s="37"/>
    </row>
    <row r="171" spans="1:1" s="5" customFormat="1">
      <c r="A171" s="37"/>
    </row>
    <row r="172" spans="1:1" s="5" customFormat="1">
      <c r="A172" s="37"/>
    </row>
    <row r="173" spans="1:1" s="5" customFormat="1">
      <c r="A173" s="37"/>
    </row>
    <row r="174" spans="1:1" s="5" customFormat="1">
      <c r="A174" s="37"/>
    </row>
    <row r="175" spans="1:1" s="5" customFormat="1">
      <c r="A175" s="37"/>
    </row>
    <row r="176" spans="1:1" s="5" customFormat="1">
      <c r="A176" s="37"/>
    </row>
    <row r="177" spans="1:1" s="5" customFormat="1">
      <c r="A177" s="37"/>
    </row>
    <row r="178" spans="1:1" s="5" customFormat="1">
      <c r="A178" s="37"/>
    </row>
    <row r="179" spans="1:1" s="5" customFormat="1">
      <c r="A179" s="37"/>
    </row>
    <row r="180" spans="1:1" s="5" customFormat="1">
      <c r="A180" s="37"/>
    </row>
    <row r="181" spans="1:1" s="5" customFormat="1">
      <c r="A181" s="37"/>
    </row>
    <row r="182" spans="1:1" s="5" customFormat="1">
      <c r="A182" s="37"/>
    </row>
    <row r="183" spans="1:1" s="5" customFormat="1">
      <c r="A183" s="37"/>
    </row>
    <row r="184" spans="1:1" s="5" customFormat="1">
      <c r="A184" s="37"/>
    </row>
    <row r="185" spans="1:1" s="5" customFormat="1">
      <c r="A185" s="37"/>
    </row>
    <row r="186" spans="1:1" s="5" customFormat="1">
      <c r="A186" s="37"/>
    </row>
    <row r="187" spans="1:1" s="5" customFormat="1">
      <c r="A187" s="37"/>
    </row>
    <row r="188" spans="1:1" s="5" customFormat="1">
      <c r="A188" s="37"/>
    </row>
    <row r="189" spans="1:1" s="5" customFormat="1">
      <c r="A189" s="37"/>
    </row>
    <row r="190" spans="1:1" s="5" customFormat="1">
      <c r="A190" s="37"/>
    </row>
    <row r="191" spans="1:1" s="5" customFormat="1">
      <c r="A191" s="37"/>
    </row>
    <row r="192" spans="1:1" s="5" customFormat="1">
      <c r="A192" s="37"/>
    </row>
    <row r="193" spans="1:1" s="5" customFormat="1">
      <c r="A193" s="37"/>
    </row>
    <row r="194" spans="1:1" s="5" customFormat="1">
      <c r="A194" s="37"/>
    </row>
    <row r="195" spans="1:1" s="5" customFormat="1">
      <c r="A195" s="37"/>
    </row>
    <row r="196" spans="1:1" s="5" customFormat="1">
      <c r="A196" s="37"/>
    </row>
    <row r="197" spans="1:1" s="5" customFormat="1">
      <c r="A197" s="37"/>
    </row>
    <row r="198" spans="1:1" s="5" customFormat="1">
      <c r="A198" s="37"/>
    </row>
    <row r="199" spans="1:1" s="5" customFormat="1">
      <c r="A199" s="37"/>
    </row>
    <row r="200" spans="1:1" s="5" customFormat="1">
      <c r="A200" s="37"/>
    </row>
    <row r="201" spans="1:1" s="5" customFormat="1">
      <c r="A201" s="37"/>
    </row>
    <row r="202" spans="1:1" s="5" customFormat="1">
      <c r="A202" s="37"/>
    </row>
    <row r="203" spans="1:1" s="5" customFormat="1">
      <c r="A203" s="37"/>
    </row>
    <row r="204" spans="1:1" s="5" customFormat="1">
      <c r="A204" s="37"/>
    </row>
    <row r="205" spans="1:1" s="5" customFormat="1">
      <c r="A205" s="37"/>
    </row>
    <row r="206" spans="1:1" s="5" customFormat="1">
      <c r="A206" s="37"/>
    </row>
    <row r="207" spans="1:1" s="5" customFormat="1">
      <c r="A207" s="37"/>
    </row>
    <row r="208" spans="1:1" s="5" customFormat="1">
      <c r="A208" s="37"/>
    </row>
    <row r="209" spans="1:1" s="5" customFormat="1">
      <c r="A209" s="37"/>
    </row>
    <row r="210" spans="1:1" s="5" customFormat="1">
      <c r="A210" s="37"/>
    </row>
    <row r="211" spans="1:1" s="5" customFormat="1">
      <c r="A211" s="37"/>
    </row>
    <row r="212" spans="1:1" s="5" customFormat="1">
      <c r="A212" s="37"/>
    </row>
    <row r="213" spans="1:1" s="5" customFormat="1">
      <c r="A213" s="37"/>
    </row>
    <row r="214" spans="1:1" s="5" customFormat="1">
      <c r="A214" s="37"/>
    </row>
    <row r="215" spans="1:1" s="5" customFormat="1">
      <c r="A215" s="37"/>
    </row>
    <row r="216" spans="1:1" s="5" customFormat="1">
      <c r="A216" s="37"/>
    </row>
    <row r="217" spans="1:1" s="5" customFormat="1">
      <c r="A217" s="37"/>
    </row>
    <row r="218" spans="1:1" s="5" customFormat="1">
      <c r="A218" s="37"/>
    </row>
    <row r="219" spans="1:1" s="5" customFormat="1">
      <c r="A219" s="37"/>
    </row>
    <row r="220" spans="1:1" s="5" customFormat="1">
      <c r="A220" s="37"/>
    </row>
    <row r="221" spans="1:1" s="5" customFormat="1">
      <c r="A221" s="37"/>
    </row>
    <row r="222" spans="1:1" s="5" customFormat="1">
      <c r="A222" s="37"/>
    </row>
    <row r="223" spans="1:1" s="5" customFormat="1">
      <c r="A223" s="37"/>
    </row>
    <row r="224" spans="1:1" s="5" customFormat="1">
      <c r="A224" s="37"/>
    </row>
    <row r="225" spans="1:1" s="5" customFormat="1">
      <c r="A225" s="37"/>
    </row>
    <row r="226" spans="1:1" s="5" customFormat="1">
      <c r="A226" s="37"/>
    </row>
    <row r="227" spans="1:1" s="5" customFormat="1">
      <c r="A227" s="37"/>
    </row>
    <row r="228" spans="1:1" s="5" customFormat="1">
      <c r="A228" s="37"/>
    </row>
    <row r="229" spans="1:1" s="5" customFormat="1">
      <c r="A229" s="37"/>
    </row>
    <row r="230" spans="1:1" s="5" customFormat="1">
      <c r="A230" s="37"/>
    </row>
    <row r="231" spans="1:1" s="5" customFormat="1">
      <c r="A231" s="37"/>
    </row>
    <row r="232" spans="1:1" s="5" customFormat="1">
      <c r="A232" s="37"/>
    </row>
    <row r="233" spans="1:1" s="5" customFormat="1">
      <c r="A233" s="37"/>
    </row>
    <row r="234" spans="1:1" s="5" customFormat="1">
      <c r="A234" s="37"/>
    </row>
    <row r="235" spans="1:1" s="5" customFormat="1">
      <c r="A235" s="37"/>
    </row>
    <row r="236" spans="1:1" s="5" customFormat="1">
      <c r="A236" s="37"/>
    </row>
    <row r="237" spans="1:1" s="5" customFormat="1">
      <c r="A237" s="37"/>
    </row>
    <row r="238" spans="1:1" s="5" customFormat="1">
      <c r="A238" s="37"/>
    </row>
    <row r="239" spans="1:1" s="5" customFormat="1">
      <c r="A239" s="37"/>
    </row>
    <row r="240" spans="1:1" s="5" customFormat="1">
      <c r="A240" s="37"/>
    </row>
    <row r="241" spans="1:10" s="5" customFormat="1">
      <c r="A241" s="37"/>
      <c r="I241" s="3"/>
      <c r="J241" s="3"/>
    </row>
  </sheetData>
  <phoneticPr fontId="0" type="noConversion"/>
  <pageMargins left="0.75" right="0.75" top="1" bottom="1" header="0.5" footer="0.5"/>
  <pageSetup scale="80" orientation="landscape" verticalDpi="300" r:id="rId1"/>
  <headerFooter alignWithMargins="0">
    <oddHeader>&amp;C&amp;"Arial,Bold"&amp;14V3 Ballot Submission/Resolution Form</oddHeader>
    <oddFooter>&amp;L&amp;F [&amp;A]&amp;C&amp;P&amp;RMarch 2003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74</vt:i4>
      </vt:variant>
    </vt:vector>
  </HeadingPairs>
  <TitlesOfParts>
    <vt:vector size="82" baseType="lpstr">
      <vt:lpstr>Submitter</vt:lpstr>
      <vt:lpstr>Ballot</vt:lpstr>
      <vt:lpstr>Instructions</vt:lpstr>
      <vt:lpstr>Instructions Cont..</vt:lpstr>
      <vt:lpstr>Format Guidelines</vt:lpstr>
      <vt:lpstr>Co-Chair Guidelines</vt:lpstr>
      <vt:lpstr>CodeReference</vt:lpstr>
      <vt:lpstr>Setup</vt:lpstr>
      <vt:lpstr>Ballot!Afdrukbereik</vt:lpstr>
      <vt:lpstr>Instructions!Afdrukbereik</vt:lpstr>
      <vt:lpstr>Submitter!Afdrukbereik</vt:lpstr>
      <vt:lpstr>Submitter!Afdruktitels</vt:lpstr>
      <vt:lpstr>Artifact</vt:lpstr>
      <vt:lpstr>Artifact_type</vt:lpstr>
      <vt:lpstr>BalComCol</vt:lpstr>
      <vt:lpstr>Ballot_Committee</vt:lpstr>
      <vt:lpstr>BCmt</vt:lpstr>
      <vt:lpstr>BehalfEmail</vt:lpstr>
      <vt:lpstr>Change_Applied</vt:lpstr>
      <vt:lpstr>commentgroup</vt:lpstr>
      <vt:lpstr>Comments</vt:lpstr>
      <vt:lpstr>ComTime</vt:lpstr>
      <vt:lpstr>Disclaimer</vt:lpstr>
      <vt:lpstr>Disclaimer2</vt:lpstr>
      <vt:lpstr>Disclaimer3</vt:lpstr>
      <vt:lpstr>DispCmt</vt:lpstr>
      <vt:lpstr>Disposition</vt:lpstr>
      <vt:lpstr>Disposition_Comment</vt:lpstr>
      <vt:lpstr>Disposition_Committee</vt:lpstr>
      <vt:lpstr>Disposition2</vt:lpstr>
      <vt:lpstr>dispositionstatus</vt:lpstr>
      <vt:lpstr>Dispstat</vt:lpstr>
      <vt:lpstr>Domain</vt:lpstr>
      <vt:lpstr>Existing_Wording</vt:lpstr>
      <vt:lpstr>FilterRow</vt:lpstr>
      <vt:lpstr>FirstRow</vt:lpstr>
      <vt:lpstr>For_Against_Abstain</vt:lpstr>
      <vt:lpstr>ID</vt:lpstr>
      <vt:lpstr>InPersReq</vt:lpstr>
      <vt:lpstr>LastCol</vt:lpstr>
      <vt:lpstr>Number</vt:lpstr>
      <vt:lpstr>NumberID</vt:lpstr>
      <vt:lpstr>OnBehalfOf</vt:lpstr>
      <vt:lpstr>Ov</vt:lpstr>
      <vt:lpstr>OverallVote</vt:lpstr>
      <vt:lpstr>OVote</vt:lpstr>
      <vt:lpstr>Proposed_Wording</vt:lpstr>
      <vt:lpstr>Pubs</vt:lpstr>
      <vt:lpstr>RecFrom</vt:lpstr>
      <vt:lpstr>ReferredTo</vt:lpstr>
      <vt:lpstr>Responsibility</vt:lpstr>
      <vt:lpstr>ResReq</vt:lpstr>
      <vt:lpstr>RilterRow</vt:lpstr>
      <vt:lpstr>'Co-Chair Guidelines'!SArtifact</vt:lpstr>
      <vt:lpstr>'Format Guidelines'!SArtifact</vt:lpstr>
      <vt:lpstr>SArtifact</vt:lpstr>
      <vt:lpstr>'Co-Chair Guidelines'!SBallot</vt:lpstr>
      <vt:lpstr>'Format Guidelines'!SBallot</vt:lpstr>
      <vt:lpstr>SBallot</vt:lpstr>
      <vt:lpstr>SBallot2</vt:lpstr>
      <vt:lpstr>'Co-Chair Guidelines'!SCmt</vt:lpstr>
      <vt:lpstr>'Format Guidelines'!SCmt</vt:lpstr>
      <vt:lpstr>SCmt</vt:lpstr>
      <vt:lpstr>'Co-Chair Guidelines'!SDisp</vt:lpstr>
      <vt:lpstr>'Format Guidelines'!SDisp</vt:lpstr>
      <vt:lpstr>SDisp</vt:lpstr>
      <vt:lpstr>SDisp2</vt:lpstr>
      <vt:lpstr>Section</vt:lpstr>
      <vt:lpstr>Status</vt:lpstr>
      <vt:lpstr>SubByCol</vt:lpstr>
      <vt:lpstr>SubByNameCell</vt:lpstr>
      <vt:lpstr>SubByOrg</vt:lpstr>
      <vt:lpstr>SubChangeCol</vt:lpstr>
      <vt:lpstr>SubmittedBy</vt:lpstr>
      <vt:lpstr>SubmitterOrganization</vt:lpstr>
      <vt:lpstr>SubstantiveChange</vt:lpstr>
      <vt:lpstr>'Co-Chair Guidelines'!SVote</vt:lpstr>
      <vt:lpstr>'Format Guidelines'!SVote</vt:lpstr>
      <vt:lpstr>SVote</vt:lpstr>
      <vt:lpstr>TC_List</vt:lpstr>
      <vt:lpstr>Type</vt:lpstr>
      <vt:lpstr>Withdraw</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Van Hentenryck (HL7)</dc:creator>
  <cp:lastModifiedBy>Tan</cp:lastModifiedBy>
  <cp:lastPrinted>2003-11-20T14:25:22Z</cp:lastPrinted>
  <dcterms:created xsi:type="dcterms:W3CDTF">1996-10-14T23:33:28Z</dcterms:created>
  <dcterms:modified xsi:type="dcterms:W3CDTF">2015-10-08T21:55:07Z</dcterms:modified>
</cp:coreProperties>
</file>