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472" yWindow="132" windowWidth="9840" windowHeight="576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s>
  <externalReferences>
    <externalReference r:id="rId9"/>
    <externalReference r:id="rId10"/>
    <externalReference r:id="rId11"/>
    <externalReference r:id="rId12"/>
    <externalReference r:id="rId13"/>
    <externalReference r:id="rId14"/>
  </externalReferences>
  <definedNames>
    <definedName name="_xlnm._FilterDatabase" localSheetId="1" hidden="1">Ballot!$B$3:$AF$141</definedName>
    <definedName name="_xlnm._FilterDatabase" localSheetId="0" hidden="1">Submitter!#REF!</definedName>
    <definedName name="_xlnm.Print_Area" localSheetId="1">Ballot!$B$1:$K$141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Instructions!$B$56</definedName>
    <definedName name="Change_Applied" localSheetId="3">'Instructions Cont..'!#REF!</definedName>
    <definedName name="Change_Applied">Instructions!$B$51</definedName>
    <definedName name="commentgroup">Instructions!$B$43</definedName>
    <definedName name="Comments" localSheetId="3">'Instructions Cont..'!#REF!</definedName>
    <definedName name="Comments">Instructions!$B$40</definedName>
    <definedName name="ComTime">Instructions!$B$58</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Instructions!$B$44</definedName>
    <definedName name="Disposition_Comment" localSheetId="3">'Instructions Cont..'!#REF!</definedName>
    <definedName name="Disposition_Comment">Instructions!$B$48</definedName>
    <definedName name="Disposition_Committee" localSheetId="3">'Instructions Cont..'!#REF!</definedName>
    <definedName name="Disposition_Committee">Instructions!$B$46</definedName>
    <definedName name="Disposition2">'Instructions Cont..'!$A$2</definedName>
    <definedName name="dispositionstatus">Setup!$A$20:$K$20</definedName>
    <definedName name="Dispstat">Setup!$A$19</definedName>
    <definedName name="Domain" localSheetId="3">'Instructions Cont..'!#REF!</definedName>
    <definedName name="Domain">Instructions!$B$35</definedName>
    <definedName name="Existing_Wording" localSheetId="3">'Instructions Cont..'!#REF!</definedName>
    <definedName name="Existing_Wording">Instructions!$B$38</definedName>
    <definedName name="FilterRow">Ballot!$3:$3</definedName>
    <definedName name="FirstRow">Ballot!$4:$4</definedName>
    <definedName name="For_Against_Abstain" localSheetId="3">'Instructions Cont..'!#REF!</definedName>
    <definedName name="For_Against_Abstain">Instructions!$B$50</definedName>
    <definedName name="ID" localSheetId="3">'Instructions Cont..'!#REF!</definedName>
    <definedName name="ID">Instructions!$B$57</definedName>
    <definedName name="Identifier" localSheetId="3">'Instructions Cont..'!#REF!</definedName>
    <definedName name="Identifier">Instructions!#REF!</definedName>
    <definedName name="IDNumCol">Ballot!#REF!</definedName>
    <definedName name="InPerson">Submitter!#REF!</definedName>
    <definedName name="InPersReq">Ballot!$L$4:$L$141</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Instructions!$B$55</definedName>
    <definedName name="Ov">Submitter!$F$9</definedName>
    <definedName name="OverallVote">Submitter!$G$9</definedName>
    <definedName name="OVote">Setup!$B$9:$D$9</definedName>
    <definedName name="Proposed_Wording" localSheetId="3">'Instructions Cont..'!#REF!</definedName>
    <definedName name="Proposed_Wording">Instructions!$B$39</definedName>
    <definedName name="Pubs" localSheetId="3">'Instructions Cont..'!#REF!</definedName>
    <definedName name="Pubs">Instructions!$B$36</definedName>
    <definedName name="RecFrom">Instructions!$B$59</definedName>
    <definedName name="ReferredTo">Instructions!$B$58</definedName>
    <definedName name="Responsibility" localSheetId="3">'Instructions Cont..'!#REF!</definedName>
    <definedName name="Responsibility">Instructions!$B$49</definedName>
    <definedName name="ResReq">Instructions!$B$41</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Instructions!$B$34</definedName>
    <definedName name="Status">Instructions!$B$60</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Instructions!$B$53</definedName>
    <definedName name="SubmitterOrganization" localSheetId="3">'Instructions Cont..'!#REF!</definedName>
    <definedName name="SubmitterOrganization">Instructions!$B$54</definedName>
    <definedName name="SubstantiveChange" localSheetId="3">'Instructions Cont..'!#REF!</definedName>
    <definedName name="SubstantiveChange">Instructions!$B$52</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Instructions!$B$37</definedName>
    <definedName name="Vote" localSheetId="3">'Instructions Cont..'!#REF!</definedName>
    <definedName name="Vote">Instructions!#REF!</definedName>
    <definedName name="Withdraw" localSheetId="3">'Instructions Cont..'!#REF!</definedName>
    <definedName name="Withdraw">Instructions!$B$45</definedName>
  </definedNames>
  <calcPr calcId="125725"/>
</workbook>
</file>

<file path=xl/calcChain.xml><?xml version="1.0" encoding="utf-8"?>
<calcChain xmlns="http://schemas.openxmlformats.org/spreadsheetml/2006/main">
  <c r="Z141" i="1"/>
  <c r="Z140"/>
  <c r="Z139"/>
  <c r="Y141"/>
  <c r="Y140"/>
  <c r="Y139"/>
  <c r="Z138"/>
  <c r="Y138"/>
  <c r="Z137"/>
  <c r="Z136"/>
  <c r="Z135"/>
  <c r="Z134"/>
  <c r="Z133"/>
  <c r="Z132"/>
  <c r="Z131"/>
  <c r="Z130"/>
  <c r="Z129"/>
  <c r="Z128"/>
  <c r="Z127"/>
  <c r="Z126"/>
  <c r="Z125"/>
  <c r="Z124"/>
  <c r="Z123"/>
  <c r="Z122"/>
  <c r="Z121"/>
  <c r="Z120"/>
  <c r="Z119"/>
  <c r="Z118"/>
  <c r="Z117"/>
  <c r="Z116"/>
  <c r="Z115"/>
  <c r="Z114"/>
  <c r="Z113"/>
  <c r="Z112"/>
  <c r="Z111"/>
  <c r="Z110"/>
  <c r="Z109"/>
  <c r="Z108"/>
  <c r="Z107"/>
  <c r="Z106"/>
  <c r="Y137"/>
  <c r="Y136"/>
  <c r="Y135"/>
  <c r="Y134"/>
  <c r="Y133"/>
  <c r="Y132"/>
  <c r="Y131"/>
  <c r="Y130"/>
  <c r="Y129"/>
  <c r="Y128"/>
  <c r="Y127"/>
  <c r="Y126"/>
  <c r="Y125"/>
  <c r="Y124"/>
  <c r="Y123"/>
  <c r="Y122"/>
  <c r="Y121"/>
  <c r="Y120"/>
  <c r="Y119"/>
  <c r="Y118"/>
  <c r="Y117"/>
  <c r="Y116"/>
  <c r="Y115"/>
  <c r="Y114"/>
  <c r="Y113"/>
  <c r="Y112"/>
  <c r="Y111"/>
  <c r="Y110"/>
  <c r="Y109"/>
  <c r="Y108"/>
  <c r="Y107"/>
  <c r="Y106"/>
  <c r="Z96"/>
  <c r="Z95"/>
  <c r="Z94"/>
  <c r="Z93"/>
  <c r="Z92"/>
  <c r="Z91"/>
  <c r="Z90"/>
  <c r="Z89"/>
  <c r="Z88"/>
  <c r="Z87"/>
  <c r="Z86"/>
  <c r="Z85"/>
  <c r="Z84"/>
  <c r="Z83"/>
  <c r="Z82"/>
  <c r="Z81"/>
  <c r="Z80"/>
  <c r="Z79"/>
  <c r="Z78"/>
  <c r="Z77"/>
  <c r="Z76"/>
  <c r="Z75"/>
  <c r="Z74"/>
  <c r="Z73"/>
  <c r="Z72"/>
  <c r="Z71"/>
  <c r="Z69"/>
  <c r="Z67"/>
  <c r="Z66"/>
  <c r="Z65"/>
  <c r="Z63"/>
  <c r="Z61"/>
  <c r="Z60"/>
  <c r="Z59"/>
  <c r="Z58"/>
  <c r="Z57"/>
  <c r="Z56"/>
  <c r="Z55"/>
  <c r="Y96"/>
  <c r="Y95"/>
  <c r="Y94"/>
  <c r="Y93"/>
  <c r="Y92"/>
  <c r="Y91"/>
  <c r="Y90"/>
  <c r="Y89"/>
  <c r="Y88"/>
  <c r="Y87"/>
  <c r="Y86"/>
  <c r="Y85"/>
  <c r="Y84"/>
  <c r="Y83"/>
  <c r="Y82"/>
  <c r="Y81"/>
  <c r="Y80"/>
  <c r="Y79"/>
  <c r="Y78"/>
  <c r="Y77"/>
  <c r="Y76"/>
  <c r="Y75"/>
  <c r="Y74"/>
  <c r="Y73"/>
  <c r="Y72"/>
  <c r="Y71"/>
  <c r="Y69"/>
  <c r="Y67"/>
  <c r="Y66"/>
  <c r="Y65"/>
  <c r="Y63"/>
  <c r="Y61"/>
  <c r="Y60"/>
  <c r="Y59"/>
  <c r="Y58"/>
  <c r="Y57"/>
  <c r="Y56"/>
  <c r="Y55"/>
  <c r="Z54"/>
  <c r="Z53"/>
  <c r="Z52"/>
  <c r="Y54"/>
  <c r="Y53"/>
  <c r="Y52"/>
  <c r="Z51"/>
  <c r="Z50"/>
  <c r="Z49"/>
  <c r="Z48"/>
  <c r="Z47"/>
  <c r="Z46"/>
  <c r="Z45"/>
  <c r="Z44"/>
  <c r="Z43"/>
  <c r="Z42"/>
  <c r="Z41"/>
  <c r="Z40"/>
  <c r="Z39"/>
  <c r="Z38"/>
  <c r="Z37"/>
  <c r="Z36"/>
  <c r="Z35"/>
  <c r="Z34"/>
  <c r="Z33"/>
  <c r="Z32"/>
  <c r="Z31"/>
  <c r="Z30"/>
  <c r="Z29"/>
  <c r="Z28"/>
  <c r="Y51"/>
  <c r="Y50"/>
  <c r="Y49"/>
  <c r="Y48"/>
  <c r="Y47"/>
  <c r="Y46"/>
  <c r="Y45"/>
  <c r="Y44"/>
  <c r="Y43"/>
  <c r="Y42"/>
  <c r="Y41"/>
  <c r="Y40"/>
  <c r="Y39"/>
  <c r="Y38"/>
  <c r="Y37"/>
  <c r="Y36"/>
  <c r="Y35"/>
  <c r="Y34"/>
  <c r="Y33"/>
  <c r="Y32"/>
  <c r="Y31"/>
  <c r="Y30"/>
  <c r="Y29"/>
  <c r="Y28"/>
  <c r="Y4"/>
  <c r="Y8"/>
  <c r="Y7"/>
  <c r="Y6"/>
  <c r="Y5"/>
  <c r="Z15"/>
  <c r="Z16"/>
  <c r="Z17"/>
  <c r="Z18"/>
  <c r="Z19"/>
  <c r="Z20"/>
  <c r="Z21"/>
  <c r="Z22"/>
  <c r="Z23"/>
  <c r="Z24"/>
  <c r="Z25"/>
  <c r="Z26"/>
  <c r="Z27"/>
  <c r="Z5"/>
  <c r="Z6"/>
  <c r="Z7"/>
  <c r="Z8"/>
  <c r="Z9"/>
  <c r="Z10"/>
  <c r="Z11"/>
  <c r="Z12"/>
  <c r="Z13"/>
  <c r="Z14"/>
  <c r="Z4"/>
  <c r="Y9"/>
  <c r="Y10"/>
  <c r="Y11"/>
  <c r="Y12"/>
  <c r="Y13"/>
  <c r="Y14"/>
  <c r="Y15"/>
  <c r="Y16"/>
  <c r="Y17"/>
  <c r="Y18"/>
  <c r="Y19"/>
  <c r="Y20"/>
  <c r="Y21"/>
  <c r="Y22"/>
  <c r="Y23"/>
  <c r="Y24"/>
  <c r="Y25"/>
  <c r="Y26"/>
  <c r="Y27"/>
  <c r="A10" i="6"/>
</calcChain>
</file>

<file path=xl/sharedStrings.xml><?xml version="1.0" encoding="utf-8"?>
<sst xmlns="http://schemas.openxmlformats.org/spreadsheetml/2006/main" count="1139" uniqueCount="695">
  <si>
    <t>If the Disposition is "Refer", then select the WG that is ultimately responsible for resolving the ballot comment.  Otherwise, leave the column blank.  If the Disposition is "Pending" for action by another WG, select the appropriate WG.</t>
  </si>
  <si>
    <t>Identifies a specific person in the WG (or disposition WG) that will ensure that any accepted changes are applied to subsequent materials published by the WG (e.g. updating storyboards, updating DMIMs, etc.).</t>
  </si>
  <si>
    <t>Use this column to indicate the WG you have referred this ballot comment to.</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</si>
  <si>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</si>
  <si>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</si>
  <si>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</si>
  <si>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</si>
  <si>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</si>
  <si>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</si>
  <si>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</si>
  <si>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</si>
  <si>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</si>
  <si>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</si>
  <si>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</si>
  <si>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</si>
  <si>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</si>
  <si>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</si>
  <si>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</si>
  <si>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</si>
  <si>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</si>
  <si>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</si>
  <si>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</si>
  <si>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</si>
  <si>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</si>
  <si>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</si>
  <si>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</si>
  <si>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</si>
  <si>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</si>
  <si>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</si>
  <si>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</si>
  <si>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</si>
  <si>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</si>
  <si>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</si>
  <si>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</si>
  <si>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</si>
  <si>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</si>
  <si>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</si>
  <si>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</si>
  <si>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</si>
  <si>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</si>
  <si>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</si>
  <si>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</si>
  <si>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</si>
  <si>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</si>
  <si>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</si>
  <si>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</si>
  <si>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</si>
  <si>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</si>
  <si>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</si>
  <si>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</si>
  <si>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</si>
  <si>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</si>
  <si>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</si>
  <si>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</si>
  <si>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</si>
  <si>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</si>
  <si>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</si>
  <si>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</si>
  <si>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</si>
  <si>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</si>
  <si>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</si>
  <si>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</si>
  <si>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</si>
  <si>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Attach</t>
  </si>
  <si>
    <t>Attachments</t>
  </si>
  <si>
    <t>Disposition WG</t>
  </si>
  <si>
    <t>Architectural Review Board</t>
  </si>
  <si>
    <t>Pending input from other WG</t>
  </si>
  <si>
    <t>Considered - No action required</t>
  </si>
  <si>
    <t>Considered - Question Answered</t>
  </si>
  <si>
    <t>Ballot WG</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</si>
  <si>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</si>
  <si>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</si>
  <si>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</si>
  <si>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</si>
  <si>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</si>
  <si>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</si>
  <si>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</si>
  <si>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</si>
  <si>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</si>
  <si>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</si>
  <si>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</si>
  <si>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</si>
  <si>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</si>
  <si>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In person resolution requested</t>
  </si>
  <si>
    <t>Artifact ID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</si>
  <si>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</si>
  <si>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</si>
  <si>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</si>
  <si>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</si>
  <si>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</si>
  <si>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</si>
  <si>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</si>
  <si>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</si>
  <si>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</si>
  <si>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</si>
  <si>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</si>
  <si>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</si>
  <si>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</si>
  <si>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</si>
  <si>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</si>
  <si>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</si>
  <si>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</si>
  <si>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</si>
  <si>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</si>
  <si>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</si>
  <si>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</si>
  <si>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</si>
  <si>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</si>
  <si>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</si>
  <si>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</si>
  <si>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</si>
  <si>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</si>
  <si>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</si>
  <si>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</si>
  <si>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</si>
  <si>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</si>
  <si>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</si>
  <si>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Hierarchical Message Definition</t>
  </si>
  <si>
    <t>Refined Message Information Model</t>
  </si>
  <si>
    <t>Interaction</t>
  </si>
  <si>
    <t>Trigger Event</t>
  </si>
  <si>
    <t>Message Type</t>
  </si>
  <si>
    <t>Domain Message Information Model</t>
  </si>
  <si>
    <t>Storyboard</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</si>
  <si>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</si>
  <si>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</si>
  <si>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</si>
  <si>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</si>
  <si>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</si>
  <si>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</si>
  <si>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</si>
  <si>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</si>
  <si>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</si>
  <si>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</si>
  <si>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</si>
  <si>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</si>
  <si>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</si>
  <si>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</si>
  <si>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</si>
  <si>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</si>
  <si>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</si>
  <si>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</si>
  <si>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</si>
  <si>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</si>
  <si>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</si>
  <si>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</si>
  <si>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</si>
  <si>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</si>
  <si>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</si>
  <si>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</si>
  <si>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</si>
  <si>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</si>
  <si>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</si>
  <si>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</si>
  <si>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</si>
  <si>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</si>
  <si>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</si>
  <si>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</si>
  <si>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</si>
  <si>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</si>
  <si>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</si>
  <si>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</si>
  <si>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Committee Resolution</t>
  </si>
  <si>
    <t>Responsible Person</t>
  </si>
  <si>
    <t>RT</t>
  </si>
  <si>
    <t>RR</t>
  </si>
  <si>
    <t>For</t>
  </si>
  <si>
    <t>Against</t>
  </si>
  <si>
    <t>Abstain</t>
  </si>
  <si>
    <t>For, Against, Abstain</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</si>
  <si>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</si>
  <si>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</si>
  <si>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</si>
  <si>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</si>
  <si>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</si>
  <si>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</si>
  <si>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</si>
  <si>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</si>
  <si>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</si>
  <si>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</si>
  <si>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</si>
  <si>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</si>
  <si>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</si>
  <si>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</si>
  <si>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</si>
  <si>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</si>
  <si>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</si>
  <si>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</si>
  <si>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</si>
  <si>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</si>
  <si>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</si>
  <si>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</si>
  <si>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</si>
  <si>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</si>
  <si>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</si>
  <si>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</si>
  <si>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</si>
  <si>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</si>
  <si>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</si>
  <si>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</si>
  <si>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</si>
  <si>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</si>
  <si>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</si>
  <si>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</si>
  <si>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</si>
  <si>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</si>
  <si>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</si>
  <si>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</si>
  <si>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</si>
  <si>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</si>
  <si>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</si>
  <si>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</si>
  <si>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</si>
  <si>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</si>
  <si>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</si>
  <si>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</si>
  <si>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</si>
  <si>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</si>
  <si>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</si>
  <si>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</si>
  <si>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</si>
  <si>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</si>
  <si>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</si>
  <si>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</si>
  <si>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</si>
  <si>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</si>
  <si>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</si>
  <si>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</si>
  <si>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</si>
  <si>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</si>
  <si>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</si>
  <si>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</si>
  <si>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</si>
  <si>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</si>
  <si>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</si>
  <si>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</si>
  <si>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</si>
  <si>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</si>
  <si>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</si>
  <si>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</si>
  <si>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</si>
  <si>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</si>
  <si>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</si>
  <si>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</si>
  <si>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</si>
  <si>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</si>
  <si>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</si>
  <si>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ARB</t>
  </si>
  <si>
    <r>
      <t xml:space="preserve">Disposition </t>
    </r>
    <r>
      <rPr>
        <b/>
        <sz val="10"/>
        <color indexed="12"/>
        <rFont val="Arial"/>
        <family val="2"/>
      </rPr>
      <t>External Organization</t>
    </r>
  </si>
  <si>
    <t>Select the WG from the drop down list that will best be able to resolve the ballot comment.  
In some situations, the ballot comment is general in nature and can best be resolved by a non-chapter or -domain specific WG.  This can include  MnM (Modeling and Methodology) and INM (Infrastructure and Management).  Enter these WGs if you feel the ballot can best be resolved by these groups.  In some situations, chapter or domain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</si>
  <si>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Withdrawn
(Negative Ballot Line Items
Only)</t>
  </si>
  <si>
    <t xml:space="preserve">Enter a reason for the disposition as well as the context.  Some examples from the CQ WG include:
20130910 CQ WGM: The request has been found Not Persuasive because....
20131117 CQ Telecon: The group agreed to the proposed wording.
20131117 CQ Telecon: Editor recommends that proposed wording be accepted.  </t>
  </si>
  <si>
    <t>A Y/N indicator to be used by the WG co-chairs to indicate if the Responsible Person has indeed made the proposed changes and submitted updated materials to the WG.</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</si>
  <si>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</si>
  <si>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and Organizational submitters pool comments from a variety of reviewers, who can then be tracked using this column.</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</si>
  <si>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</si>
  <si>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Disposition 
External Organizaton</t>
  </si>
  <si>
    <t>If Disposition requires action from an external organization, such as another standards body or collaborating group, name the organization or group here.</t>
  </si>
  <si>
    <t>DA</t>
  </si>
  <si>
    <t>Domain Analysis Model</t>
  </si>
  <si>
    <t>SD</t>
  </si>
  <si>
    <t>SM</t>
  </si>
  <si>
    <t>SN</t>
  </si>
  <si>
    <t>SS</t>
  </si>
  <si>
    <t>Schema [typically FYI or Informative]</t>
  </si>
  <si>
    <t>Sample Instance - Message [typically FYI or Informative]</t>
  </si>
  <si>
    <t>Sample Instance - Document [typically FYI or Informative]</t>
  </si>
  <si>
    <t>Style Sheet [typically FYI or Informative]</t>
  </si>
  <si>
    <t>Schematron [typically FYI or Informative]</t>
  </si>
  <si>
    <t>This is an identifier used by HL7 WGs.  Please do not alter.</t>
  </si>
  <si>
    <t>Work Group Reconciliation (sections in turquoise)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</si>
  <si>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</si>
  <si>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</si>
  <si>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</si>
  <si>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t>Reason for the Change.  For purposes of WG review state why this change would be beneficIal.  Should the proposed wording require further comment or clarificaton enter it following your rationale.</t>
  </si>
  <si>
    <t>In Person Resolution Requested?</t>
  </si>
  <si>
    <t>Y, N, or blank indicator to be used by the WG co-chairs to indicate if the line item is or.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shall necessitate a subsequent normative ballot of the same content; allowing the consensus group to respond, reaffirm, or change their vote due to the substantive change.</t>
  </si>
  <si>
    <t>In the event votes are taken to aid in your line item resolutions, there are three columns available for capturing the number of each type of vote response, 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</si>
  <si>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RI</t>
  </si>
  <si>
    <t>Reference Information Model</t>
  </si>
  <si>
    <t>Common Message Elements (CMET)</t>
  </si>
  <si>
    <t>UD</t>
  </si>
  <si>
    <t>XD</t>
  </si>
  <si>
    <t>XS</t>
  </si>
  <si>
    <t>XML-ITS Structure</t>
  </si>
  <si>
    <t>AD</t>
  </si>
  <si>
    <t>Data Type - Abstract</t>
  </si>
  <si>
    <t>TP</t>
  </si>
  <si>
    <t>Transport Protocol</t>
  </si>
  <si>
    <t>Application Role</t>
  </si>
  <si>
    <t>BLANK</t>
  </si>
  <si>
    <t>NOS (Not Otherwise Specified) / Other</t>
  </si>
  <si>
    <t>Not artifact specific; e.g. description, illustration, definition, etc.</t>
  </si>
  <si>
    <t>Use this column to indicate the WG or external organization from which the WG received the resolution for this ballot comment, if different from [Disposition] WG or [Disposition] external organization identified previously.</t>
  </si>
  <si>
    <t>Data Type UML-ITS</t>
  </si>
  <si>
    <t xml:space="preserve">Data Type XML-ITS </t>
  </si>
  <si>
    <t>Submitters can use this field to indicate that they would appreciate discussing particular comments in person during a WGM session.  Co-Chairs can likewise mark this field to indicate comments they think should be discussed in person.  Please note that due to time constraints not all comments can be reviewed at WGMs.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</si>
  <si>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Y.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
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submitter and it is not counted in any Ballot tally.
</t>
    </r>
    <r>
      <rPr>
        <sz val="10"/>
        <color indexed="8"/>
        <rFont val="Arial"/>
        <family val="2"/>
      </rPr>
      <t xml:space="preserve">
NOTE:  If the line item was previously referred, but withdrawn or retracted; once the line item is dealt with in the referral WG update the disposition as appropriate when the line item is resolved.</t>
    </r>
  </si>
  <si>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</si>
  <si>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The type of Artifact this Ballot line item affects; used to group like artifacts for resolution. The following are suggested values:</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</si>
  <si>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Most columns utilize a filter which appears as a drop down in the gray row directly below the column header row.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</si>
  <si>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BRIDG</t>
  </si>
  <si>
    <t>Biomedical Research Integration Domain Group</t>
  </si>
  <si>
    <t>HSI</t>
  </si>
  <si>
    <t>Healthcare Standards Integration</t>
  </si>
  <si>
    <t>LHS</t>
  </si>
  <si>
    <t>Learning Health Systems</t>
  </si>
  <si>
    <t>TSC</t>
  </si>
  <si>
    <t>Technical Steering Committee</t>
  </si>
  <si>
    <t>EST</t>
  </si>
  <si>
    <t>Electronic Services and Tools</t>
  </si>
  <si>
    <t>ARB,Arden,Attach,BoD,BRIDG,Cardio,CBCC,CCOW,CDS,CG,CIC,CQI,CS,Conform,Ed,EHR,EmerCare,EST,FM,GAS,HCD,HSI,II,Impl,InM,ITS,Lab,LHS,MnM,MnM/ CMETs,MM/ Temp,MM/ Tooling,MedRec,OO,PA,PC,PHER,PM,PS,PSC,RCRIM,RX,Sched,Sec,SOA,StDocs,Temp,TSC,Voc</t>
  </si>
  <si>
    <t>September 2015</t>
  </si>
  <si>
    <t>HL7 Version 3 Domain Analysis Model: Health Concern,  Release 1 (PI ID: 929) (3rd Informative Ballot) - V3_DAM_HCONCERN_R1_I3_2015SEP</t>
  </si>
  <si>
    <t>Jay Lyle</t>
  </si>
  <si>
    <t>jay@lyle.net</t>
  </si>
  <si>
    <t>Ockham</t>
  </si>
  <si>
    <t>especially those with complex health issues</t>
  </si>
  <si>
    <t>especially those with complex health issues,</t>
  </si>
  <si>
    <t>A-T</t>
  </si>
  <si>
    <t>or care network</t>
  </si>
  <si>
    <t>or acrosss a care network</t>
  </si>
  <si>
    <t>A-S</t>
  </si>
  <si>
    <t>or super-specialty</t>
  </si>
  <si>
    <t>does this mean multiple specialties or a very specialized area?</t>
  </si>
  <si>
    <t>A-Q</t>
  </si>
  <si>
    <t>The gaps in care provision to patients with a long history of multiple complex health issues require to be picked up by different institutions.</t>
  </si>
  <si>
    <t>Institutions treating patients with long healtchare histories or multiple complex health issues need access to information from many different institutions.</t>
  </si>
  <si>
    <t>three bullets: replace with:</t>
  </si>
  <si>
    <t>Reduce clutter in the problem list by providing a way to indicate that some findings are concerns while others are not. This capability can be used differently by different people: what is a concern to one may not be a concern to another.
Provide a consistent representation of problems that may change--or for which understanding may change--over time.
Associate relevant information (supporting findings, risks, etc.) with a concern. This capability is less well-defined because the nature of a concern is unrestricted. There are mechanisms by which these associations may occur already (supporting finding for a diagnosis, e.g.), and whether it is necessary to be able--optionally--to manually identify relevant facts--is not yet clear.</t>
  </si>
  <si>
    <t>also attempts to discern</t>
  </si>
  <si>
    <t>no; there is an appendix to trace the connection, but the document is to put forward a single conception of the domain. Remove.</t>
  </si>
  <si>
    <t>4-6: perspectives</t>
  </si>
  <si>
    <t>The point of the DAM explanation (section 3) is that there is no engineering perspective in a DAM. It's all requirements. No design. The job is to clearly define the business (clinical) domain, not how it is to be supported. To the extent that these sections contain information about the domain, they might be included under some other heading ("characteristics of a health concern"?). However, the use case and model should adequately represent these characteristics. If they don't, they should be added. These sections are superfluous and misleading.
If it were determined that, contrary to best practice and to the needs of the standards development community, sections on clinical and engineering perspective were needed, then they should be written to clearly express what the perspectives are, how they differ, and how they are to be reconciled.</t>
  </si>
  <si>
    <t>8 HealthConcern Domain Analysis Model</t>
  </si>
  <si>
    <t>Add intro text: The following is a UML analysis model representing the use cases and information requirements for the Health Concern domain.</t>
  </si>
  <si>
    <t xml:space="preserve">8.2, 8.2.1 </t>
  </si>
  <si>
    <t>Concern Identifier</t>
  </si>
  <si>
    <t>Concern author</t>
  </si>
  <si>
    <t>add create list to use cases</t>
  </si>
  <si>
    <t>8.4.1</t>
  </si>
  <si>
    <t>focal component</t>
  </si>
  <si>
    <t>identifying event</t>
  </si>
  <si>
    <t>The extent of organ system derangement or physiologic decompensation</t>
  </si>
  <si>
    <t>these sound a bit to specific</t>
  </si>
  <si>
    <t>Concern needs an explanaiton of relatinship to identifying event</t>
  </si>
  <si>
    <t>8.4.2</t>
  </si>
  <si>
    <t>Event definition sounds like a concern.  Clarify distinction.</t>
  </si>
  <si>
    <t>8.4.3</t>
  </si>
  <si>
    <t>clarify that diff stakeholders may assign diff CIDs</t>
  </si>
  <si>
    <t>8.4.6</t>
  </si>
  <si>
    <t>that's a usage note: needs a definition</t>
  </si>
  <si>
    <t>8.4.7</t>
  </si>
  <si>
    <t>ER table has columns other tables don't have.</t>
  </si>
  <si>
    <t>8.4.8</t>
  </si>
  <si>
    <t>component</t>
  </si>
  <si>
    <t>event</t>
  </si>
  <si>
    <t>8.4.9</t>
  </si>
  <si>
    <t>identifier</t>
  </si>
  <si>
    <t>author</t>
  </si>
  <si>
    <t>8.4.10-11</t>
  </si>
  <si>
    <t>At first these looked un-parallel. On closer inspection, one is an enumeration, and should look different. But it should be more obvious that it's an enumeration &amp; not a class.</t>
  </si>
  <si>
    <t>example needs intro text</t>
  </si>
  <si>
    <t>This example illustrates the scenario presented in section (X) in terms objects (instances) of the classes in the foregoing class model.</t>
  </si>
  <si>
    <t>9 &amp; 10</t>
  </si>
  <si>
    <t>what's the difference between 9 &amp; 10?</t>
  </si>
  <si>
    <t>distracting. Remove.</t>
  </si>
  <si>
    <t>explain what ISO/CEN refers to in introduction</t>
  </si>
  <si>
    <t>Neg-Mi</t>
  </si>
  <si>
    <t>Current bullets don't reflect discussions very well</t>
  </si>
  <si>
    <t>Neg-Mj</t>
  </si>
  <si>
    <t>Health Concern DAM</t>
  </si>
  <si>
    <t>Throughout</t>
  </si>
  <si>
    <t>page 7</t>
  </si>
  <si>
    <t>page 8</t>
  </si>
  <si>
    <t>page 10</t>
  </si>
  <si>
    <t>page 11</t>
  </si>
  <si>
    <t>page 13</t>
  </si>
  <si>
    <t>page 15</t>
  </si>
  <si>
    <t>8.2.1</t>
  </si>
  <si>
    <t>8.3.1</t>
  </si>
  <si>
    <t>8.3.10</t>
  </si>
  <si>
    <t>10.1 page 30</t>
  </si>
  <si>
    <t>page 36</t>
  </si>
  <si>
    <t>page 38</t>
  </si>
  <si>
    <t>A-C</t>
  </si>
  <si>
    <t>HealthConcern</t>
  </si>
  <si>
    <t>They represent the conscious deliberation and determination by an individual (provider or patient/patient family member) or a group that a specific health condition or issue may require monitoring and intervention at certain point in time</t>
  </si>
  <si>
    <t>Therefore, there is no conclusive ownership of HealthConcern</t>
  </si>
  <si>
    <t xml:space="preserve">"or a decision to do nothing." </t>
  </si>
  <si>
    <t>The HealthConcern Thread HealthConcern</t>
  </si>
  <si>
    <t>The related HealthConcerns, their associated health goals and interventions are “connected” (and therefore trackable) via the HealthConcern.</t>
  </si>
  <si>
    <t xml:space="preserve">It might later be tagged as part of Concern ID A.1or Concern A.1 is named as a child of this term. </t>
  </si>
  <si>
    <t>His HealthConcern and is now named “Pneumococcal Pneumonia”.</t>
  </si>
  <si>
    <t>component fact</t>
  </si>
  <si>
    <t>Remove component</t>
  </si>
  <si>
    <t>at this time "time" is the only one that has been identified</t>
  </si>
  <si>
    <t>EventRelationship</t>
  </si>
  <si>
    <t>This relationship may also obtain for components that define (name) HealthConcern.</t>
  </si>
  <si>
    <t>ConcernEventRelationshipKind</t>
  </si>
  <si>
    <t>ConcernIdentifier</t>
  </si>
  <si>
    <t>The GP advices them</t>
  </si>
  <si>
    <t>Primacy</t>
  </si>
  <si>
    <r>
      <t xml:space="preserve">The Health Concern </t>
    </r>
    <r>
      <rPr>
        <sz val="10"/>
        <color indexed="10"/>
        <rFont val="Times New Roman"/>
        <family val="1"/>
      </rPr>
      <t xml:space="preserve">Section </t>
    </r>
    <r>
      <rPr>
        <sz val="10"/>
        <rFont val="Times New Roman"/>
        <family val="1"/>
      </rPr>
      <t>is a wrapper for a single health concern which may be derived from a variety of sources within an EHR (such as Problem List, Family History, Social History, Social Worker Note, etc.).</t>
    </r>
  </si>
  <si>
    <t xml:space="preserve">Has multiple entry level templates including problem concern act and problem observation. </t>
  </si>
  <si>
    <t>A health risk is no be included a problem list</t>
  </si>
  <si>
    <t>Health Concern</t>
  </si>
  <si>
    <r>
      <t xml:space="preserve">They represent the conscious deliberation and determination by an individual (provider or patient/patient family member) or a group that a specific health condition or issue </t>
    </r>
    <r>
      <rPr>
        <sz val="10"/>
        <color indexed="10"/>
        <rFont val="Times New Roman"/>
        <family val="1"/>
      </rPr>
      <t xml:space="preserve">does or </t>
    </r>
    <r>
      <rPr>
        <sz val="10"/>
        <rFont val="Times New Roman"/>
        <family val="1"/>
      </rPr>
      <t>may require monitoring and intervention at certain point in time</t>
    </r>
  </si>
  <si>
    <r>
      <t xml:space="preserve">Therefore, there is no conclusive </t>
    </r>
    <r>
      <rPr>
        <sz val="10"/>
        <color indexed="10"/>
        <rFont val="Times New Roman"/>
        <family val="1"/>
      </rPr>
      <t xml:space="preserve">single </t>
    </r>
    <r>
      <rPr>
        <sz val="10"/>
        <rFont val="Times New Roman"/>
        <family val="1"/>
      </rPr>
      <t xml:space="preserve">ownership of </t>
    </r>
    <r>
      <rPr>
        <sz val="10"/>
        <color indexed="10"/>
        <rFont val="Times New Roman"/>
        <family val="1"/>
      </rPr>
      <t>HealthConcerns as a whole</t>
    </r>
  </si>
  <si>
    <r>
      <t>"or a decision to do nothing</t>
    </r>
    <r>
      <rPr>
        <sz val="10"/>
        <color indexed="10"/>
        <rFont val="Times New Roman"/>
        <family val="1"/>
      </rPr>
      <t xml:space="preserve">, or an absence of a decision at that point in time. </t>
    </r>
  </si>
  <si>
    <t>The HealthConcern Thread</t>
  </si>
  <si>
    <t>His HealthConcern is now named “Pneumococcal Pneumonia”.</t>
  </si>
  <si>
    <t>Dissociate Component from HealthConcern</t>
  </si>
  <si>
    <t>ConcernIdentifyingPerson or ConcernRaiser</t>
  </si>
  <si>
    <t>The GP advises them</t>
  </si>
  <si>
    <t>Primary</t>
  </si>
  <si>
    <r>
      <t xml:space="preserve">The Health Concern </t>
    </r>
    <r>
      <rPr>
        <sz val="10"/>
        <color indexed="10"/>
        <rFont val="Times New Roman"/>
        <family val="1"/>
      </rPr>
      <t xml:space="preserve">Act </t>
    </r>
    <r>
      <rPr>
        <sz val="10"/>
        <rFont val="Times New Roman"/>
        <family val="1"/>
      </rPr>
      <t>is a wrapper for a single health concern which may be derived from a variety of sources within an EHR (such as Problem List, Family History, Social History, Social Worker Note, etc.).</t>
    </r>
  </si>
  <si>
    <t>Contains over 30 entry level templates including problem concern act, problem observation, result observation, and functional status observation.</t>
  </si>
  <si>
    <t>A health risk is not to be included on a problem list</t>
  </si>
  <si>
    <t>HealthConcern is not a real word!</t>
  </si>
  <si>
    <t>It's unclear from the wording whether something that is not just a risk but an ACTUAL KNOWN PROBLEM should be listed as a Health Concern. The answer is YES, according to the rest of the paper, so the suggested wording opens the definition to include potential as well as actual problems.</t>
  </si>
  <si>
    <t>While in some cases it might be ambiguous, isn't it clear in some cases where a single person initiated the concern and monitors it? Suggested wording allows for this possibility</t>
  </si>
  <si>
    <t>A decision to do nothing is intentional, but that is not the same as absence (or deferral) of a decision. This is like the difference between negation and null.</t>
  </si>
  <si>
    <t>extraneous words</t>
  </si>
  <si>
    <t>Not clear. Did this mean "health concerns" (plural) or is it talking about the related EVENTS connected under a single Concern? It seems like the latter, since this sentence follows a sentence about events within a concern.</t>
  </si>
  <si>
    <t xml:space="preserve">Wording seems mixed up. Check for grammar or for missing words. </t>
  </si>
  <si>
    <t>Seems strange that the new Asthma concern is identified as B.5. Why is it not B.2?</t>
  </si>
  <si>
    <t>Why are ConcernIdentifier and some other actors not shown on the diagram? There is an "Identify Health Concern" bubble</t>
  </si>
  <si>
    <t xml:space="preserve">"Component" appears for the first time and is never defined. Please define the term and provide some examples </t>
  </si>
  <si>
    <t xml:space="preserve">Need examples. Is a component always a "fact" or are there other types of components? </t>
  </si>
  <si>
    <t>Suggest calling it "Dissociate Component from Concern" rather than "Remove Component." Remove might imply that the component is completely deleted from the system, but it might simply be disassociated from one Concern, but still valid and associated with other Concerns.</t>
  </si>
  <si>
    <t>Should this clause be removed? It appears that several other attributes, such as componentKind, clinicalStatus, and confidentiality, could be very useful for filtering</t>
  </si>
  <si>
    <t xml:space="preserve">Clarify that this EventRelationship concept is scoped to the relationship among events WITHIN THE SAME CONCERN, which I think it is, since component is an attribute of event, which is within a concern. Otherwise, 8.4.7 would be hard to distinguish from 8.4.10 ConcernRelationship. </t>
  </si>
  <si>
    <t>Wording seems mixed up. What is meant by "may also obtain for…?"</t>
  </si>
  <si>
    <t>There is no list of the kinds of relationships for 8.4.8. However, there is a list in 8.4.11 that PERHAPS was intended to apply to 8.4.8 as well, but I'm not sure. Some values in that table seem appropriate, but some don't. If that's not the right table for 8.4.8, what is?</t>
  </si>
  <si>
    <t xml:space="preserve">The term "identifier" (usually abbreviated" id") is so often used for an abstract unique id (like an OID or UUID), that I don't think it should be used as the attribute meaning the person. Suggest new name. </t>
  </si>
  <si>
    <t>Why is "caused by" one of the valid relationships in the table in 8.4.11, but "replaces" (shown in the diagram in 8.5) is not listed in that table?</t>
  </si>
  <si>
    <t xml:space="preserve">Incorrect. The Section is not a wrapper for a single concern. The HC Act is. </t>
  </si>
  <si>
    <t>As stated, it is too understated. I suggest making the breadth clear with the number and more examples</t>
  </si>
  <si>
    <t>INTRODUCTION</t>
  </si>
  <si>
    <t>HealthConcern – The Clinical Perspective</t>
  </si>
  <si>
    <r>
      <t xml:space="preserve">Views into the HealthConcern(s) may be built using the concern as the common reference to show the longitudinal history of the patient, concerns by </t>
    </r>
    <r>
      <rPr>
        <b/>
        <i/>
        <sz val="10"/>
        <rFont val="Times New Roman"/>
        <family val="1"/>
      </rPr>
      <t>system,</t>
    </r>
    <r>
      <rPr>
        <sz val="10"/>
        <rFont val="Times New Roman"/>
        <family val="1"/>
      </rPr>
      <t xml:space="preserve"> by cause, or any other relationship of interest. HealthConcerns articulate a solution to make these goals possible.</t>
    </r>
  </si>
  <si>
    <t>A concern represented as a problem on a problem list or in a multidisciplinary plan of care typically represents the concern aspect that will be followed up at a future point in time. It is 'active' to mean that it should remain on the list to check on again.</t>
  </si>
  <si>
    <r>
      <t xml:space="preserve">A concerned person or group should be able to designate that another action or intended action was taken </t>
    </r>
    <r>
      <rPr>
        <b/>
        <i/>
        <sz val="10"/>
        <rFont val="Times New Roman"/>
        <family val="1"/>
      </rPr>
      <t>was</t>
    </r>
    <r>
      <rPr>
        <sz val="10"/>
        <rFont val="Times New Roman"/>
        <family val="1"/>
      </rPr>
      <t xml:space="preserve"> because of a concern event.</t>
    </r>
  </si>
  <si>
    <r>
      <t xml:space="preserve">Views into the HealthConcern(s) may be built using the concern as the common reference to show the longitudinal history of the patient, concerns by </t>
    </r>
    <r>
      <rPr>
        <b/>
        <sz val="10"/>
        <rFont val="Times New Roman"/>
        <family val="1"/>
      </rPr>
      <t>anatomical system</t>
    </r>
    <r>
      <rPr>
        <sz val="10"/>
        <rFont val="Times New Roman"/>
        <family val="1"/>
      </rPr>
      <t>, by cause, or any other relationship of interest. HealthConcerns articulate a solution to make these goals possible.</t>
    </r>
  </si>
  <si>
    <r>
      <t xml:space="preserve">A concern represented as a problem on a problem list or in a multidisciplinary plan of care typically represents the concern aspect that will be followed up at a future point in time. </t>
    </r>
    <r>
      <rPr>
        <b/>
        <i/>
        <sz val="10"/>
        <rFont val="Times New Roman"/>
        <family val="1"/>
      </rPr>
      <t>For example</t>
    </r>
    <r>
      <rPr>
        <sz val="10"/>
        <rFont val="Times New Roman"/>
        <family val="1"/>
      </rPr>
      <t>,  if it is 'active' to mean that it should remain on the list to check on again.</t>
    </r>
  </si>
  <si>
    <t>A concerned person or group should be able to designate that another action or intended action   was taken because of a concern event.</t>
  </si>
  <si>
    <t xml:space="preserve">Suggest clarifying what is meant by "system". Is this supposed to be
by anatomical system, computer system? 
If anatomical system, may need to specify as proposed. </t>
  </si>
  <si>
    <t xml:space="preserve">"active" is only one state of a concern that may need to be followed up at a future time. What about recurrent concerns that are not "active" - e.g. asthma exarcerbations - should those not be followed up at a future point in time. 
Suggest that "active" is an example because other states can be followed up on - e.g.  relapse or remission. </t>
  </si>
  <si>
    <t>#2, last bullet
remove one of the 'was'</t>
  </si>
  <si>
    <t>8.2.5</t>
  </si>
  <si>
    <t>8.2.2</t>
  </si>
  <si>
    <t>8.2.3</t>
  </si>
  <si>
    <t>8.3.2.</t>
  </si>
  <si>
    <t>8.4.2.</t>
  </si>
  <si>
    <t>8.4.5</t>
  </si>
  <si>
    <t>confidentiality</t>
  </si>
  <si>
    <t>concernTime</t>
  </si>
  <si>
    <t>HealthConcernEvent.clinicalTime</t>
  </si>
  <si>
    <t>HealthConcernEvent.componentKind</t>
  </si>
  <si>
    <t>HealthConcernEventcomponentKind</t>
  </si>
  <si>
    <t>HealthConcernEvent.likelihood</t>
  </si>
  <si>
    <t>HealthConcernEvent.clinicalStatus</t>
  </si>
  <si>
    <t>HealthConcernEvent.confidentiality</t>
  </si>
  <si>
    <t>HealthConcernEvent.value</t>
  </si>
  <si>
    <t>ConcernIdentifyingEvent</t>
  </si>
  <si>
    <t>concernNameBeginDate</t>
  </si>
  <si>
    <t>Important Notes</t>
  </si>
  <si>
    <t>Page 2</t>
  </si>
  <si>
    <t>Figure 3</t>
  </si>
  <si>
    <t>Page 12</t>
  </si>
  <si>
    <t>Page 13</t>
  </si>
  <si>
    <t>Page 17</t>
  </si>
  <si>
    <t xml:space="preserve">Page 20 </t>
  </si>
  <si>
    <t>Page 25</t>
  </si>
  <si>
    <t>Page 32</t>
  </si>
  <si>
    <t>A patient, caregiver, family member, or other person who identifies a HealthConcern.</t>
  </si>
  <si>
    <t xml:space="preserve">The subject of health care provision. </t>
  </si>
  <si>
    <t>ConcernModifier</t>
  </si>
  <si>
    <t>ConcernViewer</t>
  </si>
  <si>
    <t>Assert that two HealthConcern components have a relationship.</t>
  </si>
  <si>
    <t>likelihood</t>
  </si>
  <si>
    <t>A set of privacy/security properties
NOTE: HL7 SD is currently designing a framework for assigning values to privacy/security properties; the implementation rules will vary according to local policy, and is not constrained here.</t>
  </si>
  <si>
    <t>A concern may also imply one or more explicitly stated (prioritized) goals or desired outcomes for a future point in time indicating a target that can be measures at that future time point (i.e. a goal met/partially met/not met). However, these relationships are in the scope of the Care Plan domain.</t>
  </si>
  <si>
    <t>V3 "activity time."</t>
  </si>
  <si>
    <t>The time (start &amp; end or duration) during which the concern is recognized.</t>
  </si>
  <si>
    <t>missing concern code/description</t>
  </si>
  <si>
    <t>missing concern event code/description</t>
  </si>
  <si>
    <t>clinicalTime</t>
  </si>
  <si>
    <t>The effective clinical time at which the phenomenon occurs.</t>
  </si>
  <si>
    <t>componentKind</t>
  </si>
  <si>
    <t>The classification of the component, e.g., a diagnosis, complaint, or procedure name. In V3 terms, this is equivalent to Act.code.</t>
  </si>
  <si>
    <t>clinicalStatus</t>
  </si>
  <si>
    <t>The assessed value of a property.
This property is used for measurements and other question &amp; answer form facts. Assertions of unary concepts use only the "component kind" property.</t>
  </si>
  <si>
    <t>The subject of health care provision.</t>
  </si>
  <si>
    <t>care provision</t>
  </si>
  <si>
    <t>concernNameBeginDate
The time at which the component becomes the name of the concern.</t>
  </si>
  <si>
    <t>If you are the individual that obtained the license for this HL7 Standard, specification or other freely licensed work (in each and every instance "Specified Material"), the following describes the permitted uses of the Material.</t>
  </si>
  <si>
    <t>Ownership.</t>
  </si>
  <si>
    <t>"Health Concern Class Actors" diagram name should be appended by Figure 3</t>
  </si>
  <si>
    <t xml:space="preserve">In System A - Ambulatory Office System table
Under Event Column: Controlled, </t>
  </si>
  <si>
    <t xml:space="preserve">In System A - Ambulatory Office System table
Under Event Column: Dyspnea , </t>
  </si>
  <si>
    <t xml:space="preserve">In System A - Ambulatory Office System table
Under Time Column: 3/11/2014 , 
</t>
  </si>
  <si>
    <t>In System A - Ambulatory Office System table
If an electronic transmission were received the history would merged and reconciled</t>
  </si>
  <si>
    <t>In Figure 4 HealthConcern Use Case Diagram
Use case name - Remov e Component</t>
  </si>
  <si>
    <t>In Figure 4 HealthConcern Use Case Diagram
Use case name - Resolv e Concern</t>
  </si>
  <si>
    <t xml:space="preserve">A concern may also imply one or more explicitly
stated (prioritized) goals or desired outcomes for a future point in time indicating a target that can be
measures at that future time point (i.e. a goal met/partially met/not met). </t>
  </si>
  <si>
    <t xml:space="preserve">Under 9.1 Clinical Scenario 1 - Health Concern Observations 
"This scenario illustrates related problems and a hierarchical structure of the concerns".
</t>
  </si>
  <si>
    <t>Figure 11 9 Venn diagram of health concern and problem concern</t>
  </si>
  <si>
    <t>ConcernReporter</t>
  </si>
  <si>
    <t>A patient, caregiver, family member, or other person who reports that a patient experiences a specific health concern.</t>
  </si>
  <si>
    <t>The person who experiences the health concern.</t>
  </si>
  <si>
    <t>Delete, replace with ConcernAuthor</t>
  </si>
  <si>
    <t>ConcernMonitor</t>
  </si>
  <si>
    <t>sensitivity</t>
  </si>
  <si>
    <t>A concern may also require goals or desired outcomes for a future point in time indicating a target that can be measures at that future time point (i.e. a goal met/partially met/not met) in the context of a Care Plan - not in scope for this DAM but a closely related topic.</t>
  </si>
  <si>
    <t>V3 Act.effectiveTime</t>
  </si>
  <si>
    <t>eventTime</t>
  </si>
  <si>
    <t>The date or date/time when the health concern event occurred.</t>
  </si>
  <si>
    <t>eventKind or eventType</t>
  </si>
  <si>
    <t>The classification of the healthcare concern event(  e.g., a diagnosis, complaint, symptom).</t>
  </si>
  <si>
    <t>The person who receives treatment and is the affected by the health concern.</t>
  </si>
  <si>
    <t>treatment or some other comprehensible term</t>
  </si>
  <si>
    <t>Material:</t>
  </si>
  <si>
    <t>Ownership:</t>
  </si>
  <si>
    <t>"Figure 3" on the right side of the diagram rectangular box to be moved to center of the diagram name "Figure 3 HealthConcern Class Actors"</t>
  </si>
  <si>
    <t>Controlled</t>
  </si>
  <si>
    <t xml:space="preserve">Dyspnea </t>
  </si>
  <si>
    <t>If an electronic transmission were received the history would be merged and reconciled</t>
  </si>
  <si>
    <t>"Remove Component"  use case name</t>
  </si>
  <si>
    <t>Resolve Concern use case name</t>
  </si>
  <si>
    <t xml:space="preserve">A concern may also imply one or more explicitly
stated (prioritized) goals or desired outcomes for a future point in time indicating a target that can be
measured at that future time point (i.e. a goal met/partially met/not met). </t>
  </si>
  <si>
    <t>Delete this sentence since it is repeated twice</t>
  </si>
  <si>
    <t>Figure 11 Venn diagram of health concern and problem concern</t>
  </si>
  <si>
    <t>Typically an identifier is used to mean "unique" identifier not a person that report a concern</t>
  </si>
  <si>
    <t>Presumably the health concern has to be assigned to the patient who is experiencing it</t>
  </si>
  <si>
    <t>An actor is supposed to be a type of end-user. It this case there no difference between the user who "modified" and "author"  unless this use case model is trying to suggest that as one provider records a health concern ( as a "ConcernAuthor") other providers will change the finding. This may contravene legal health records management conventions.</t>
  </si>
  <si>
    <t>According to Fig. 4  the use who views the concern is a "ConcernMonitor"</t>
  </si>
  <si>
    <t>It would be a good idea to explain what type of "relationship" and what type of "components" are involved in use case. It's a good idea to describe pre-, post-conditions, flow of events.</t>
  </si>
  <si>
    <t xml:space="preserve">How is the likelihood expressed?: as a code, a probability percentage (e.g. 50%), </t>
  </si>
  <si>
    <t>This would specify if the health concern carries social stigma or other risk of harm.</t>
  </si>
  <si>
    <t>Is referring to the Security Label  specification created by Security WG? Please include the reference. However, a DAM this focus perhaps on the business requirements. Perhaps this should discuss the need to identify a "sensitive" "stigmatizing concern"?</t>
  </si>
  <si>
    <t>What does this mean? Is it he time the concern was "recognized' and recorded or is it the time when the health problem/event associated started (i.e. onset date/time). How does it relate to the date/time any of its HealthConcernEvents occurred?</t>
  </si>
  <si>
    <t>There is no attribute to specify WHAT the concern is….</t>
  </si>
  <si>
    <t>There is no attribute to specify WHAT the  event was….</t>
  </si>
  <si>
    <t xml:space="preserve"> Since this attribute is associated with something called "Event" it would be useful to relate this attribute to that event.</t>
  </si>
  <si>
    <t>,</t>
  </si>
  <si>
    <t>It's confusing that this attribute refers to a component instead of event.</t>
  </si>
  <si>
    <t>Is this the likelihood that the event occurred?</t>
  </si>
  <si>
    <t>How is a concern "ruled out", should we use "likelihood" or "clinicalStatus"?</t>
  </si>
  <si>
    <t>We don't know what the property is… how do we interpret this value? What is the "question"?</t>
  </si>
  <si>
    <t>This class refers to the fact that the event may give the name of concern. Perhaps a simpler way to  look at this is that concern may be confirmed or ruled out. This naming class is very strange impossible to relate real systems that records  clinical findings over time rather that renaming time.</t>
  </si>
  <si>
    <t xml:space="preserve">This class duplicates the actor definition.  </t>
  </si>
  <si>
    <t>DAMs are supposed to be communicating real-world requirements so we can use plain English and explain the data requirements from the point  of view of the subject matter experts to standard developers and integrators.</t>
  </si>
  <si>
    <t>There two problems: there is no "name" attribute specified for either HealthConcern or HealthConcernEvent</t>
  </si>
  <si>
    <t xml:space="preserve">The example shows the issue that neither HealthConcern nor HealthConcernEvent have attribute required to specify the concenr "herniated IVD", "Leg Pain", etc. </t>
  </si>
  <si>
    <t>Add semicolon after the word Material</t>
  </si>
  <si>
    <t>Add colon after word Ownership</t>
  </si>
  <si>
    <t>it should say "Figure 3 HealthConcern Class Actors"</t>
  </si>
  <si>
    <t>Remove the "," after Controlled under Event Column.</t>
  </si>
  <si>
    <t>Remove the space and "," after Dyspnea under Event Column.</t>
  </si>
  <si>
    <t>Remove the space and "," after 3/11/2014</t>
  </si>
  <si>
    <t>Add the word "be" after the word would</t>
  </si>
  <si>
    <t>Please delete space between "Remov e" to be "Remove Component"</t>
  </si>
  <si>
    <t>Please remove space between "Resolv e Concern" to be "Resolve Concern"</t>
  </si>
  <si>
    <t>Change the word from "measures" to "measured"</t>
  </si>
  <si>
    <t>Sentence is duplicated twice, delete one of the sentence</t>
  </si>
  <si>
    <t>Figure 11 9 needs to be updated to Figure 11.</t>
  </si>
  <si>
    <t>2 Introduction</t>
  </si>
  <si>
    <t xml:space="preserve">4 HealthConcern – The Clinical Perspective
</t>
  </si>
  <si>
    <t>HealthConcern Thread or Tracking</t>
  </si>
  <si>
    <t>8.4.1 HealthConcern</t>
  </si>
  <si>
    <t>The gaps in care provision to patients with a long history of multiple complex health
issues require to be picked up by different institutions</t>
  </si>
  <si>
    <t>C-CDA Release 2</t>
  </si>
  <si>
    <t>Concern</t>
  </si>
  <si>
    <t>The HealthConcern Thread HealthConcern is a temporal concept which is akin to the logical
linkage of events pertinent to the HealthConcern in the health records</t>
  </si>
  <si>
    <t xml:space="preserve">The
items typically found on patient "lists" which represent a current summarized current state of
the patient (e.g., the problem list, procedure list, allergy list...) are generally concern threads. </t>
  </si>
  <si>
    <t>As this HealthConcern records not
only a point observation, but a series, a concern is useful in the prediction of future events...</t>
  </si>
  <si>
    <t>A concern may also imply one or more explicitly
stated (prioritized) goals or desired outcomes for a future point in time indicating a target that can be
measures at that future time point (i.e. a goal met/partially met/not met).</t>
  </si>
  <si>
    <t>The gaps in care provision to patients with a long history of multiple complex health
issues require **SOMETHING?** to be picked up by different institutions</t>
  </si>
  <si>
    <t>The HealthConcern Thread is a temporal concept which is akin to the logical
linkage of events pertinent to the HealthConcern in the health records</t>
  </si>
  <si>
    <t xml:space="preserve">The
items typically found on patient "lists" (e.g., the problem list, procedure list, allergy list...) which represent a current summarized current state of
the patient are generally concern threads. </t>
  </si>
  <si>
    <t>As this HealthConcern records not
only a point observation, but a series of observations(??), a concern is useful in the prediction of future events...</t>
  </si>
  <si>
    <t>A concern may also imply one or more explicitly
stated (prioritized) goals or desired outcomes for a future point in time indicating a target that can be
measured at that future time point (i.e. a goal met/partially met/not met).</t>
  </si>
  <si>
    <t>Not sure what this sentence is trying to say - feel like it's missing  something?  Or are there gaps in care provision because they have a long history and this history is spread across disparate providers?  Not sure</t>
  </si>
  <si>
    <t>Probably need to consider C-CDA Release 2.1 which was published in August 2015</t>
  </si>
  <si>
    <t xml:space="preserve">I can understeand calling a class a made-up word like HealthConcern but it gets confusing when this is being used as a word for something other than a class.  E.g. there is no "HealthConcern" mentioned in C-CDA - it is simply Health Concern. ("A HealthConcern is a health-related matter that is of interest, importance or worry to someone.
This may be the patient, the patient's family or a patient's healthcare provider"  - I don't think any clinican would call this a "HealthConcern"). Plus, not sure if it needs to be capitalized - in the same sentence as HealthConcern there is "problem concern" and "reacation concern" and they are not capitalized.
I think when you are talking about the class - call it HealthConcern, in all other places, call it health concern.
BTW - the class diagram says, in the top left corner: "class Health Concern Class Diagram" </t>
  </si>
  <si>
    <t>Is this the same as (short for?) a HealthConcern, Health Concern?  Think that the terminology needs to be more specific and consistent. Why is HealthConcern capitalized but when the word concern is used, it is not capitalized - they seem to be referencing the same concept, but maybe not.</t>
  </si>
  <si>
    <t>Repeated word</t>
  </si>
  <si>
    <t>This kind of makes it sound like a problem list or a procedure list is a concern thread. (had to read a few times to understand). I think just moving the examples of lists next to where "lists" are mentioned helps clarify a little.</t>
  </si>
  <si>
    <t>A series of what?</t>
  </si>
  <si>
    <t>measured not measures</t>
  </si>
  <si>
    <t>The attributes stated on the class diagram are different to the attributes stated in the prose table eg: status in the diagram and clinicalStatus in the table.  
Also localName is in the diagram but missing from the table.</t>
  </si>
  <si>
    <t>Kanwarpreet (KP) Sethi</t>
  </si>
  <si>
    <t>Lantana Group Consulting</t>
  </si>
  <si>
    <t>Sarah Gaunt</t>
  </si>
  <si>
    <t>sarah.gaunt@lantanagroup.com</t>
  </si>
  <si>
    <t>Introduction</t>
  </si>
  <si>
    <t>This document also attempts to discern how the HealthConcern concept is related to the HealthConcern, problem concern and reaction concern concepts and templates defined in the C-CDA Release 2 as well as the ISO/DIS 13940 (Systems of Concepts to support continuity of care) to facilitate harmonization of concepts between projects.</t>
  </si>
  <si>
    <t>HealthConcerns are volitional and intentional. They represent the conscious deliberation and determination by an individual (provider or patient/patient family member) or a group that a specific health condition or issue may require monitoring and intervention at certain point in time (now and/or in the future). The intent is then manifested as the creation and monitoring of a HealthConcern. This intent also differentiates the concern(s) in question from simply noting a condition in the patient’s health record. The concern is broader than simply noting that the condition exists because its focus is on the ongoing nature of the condition and the additional monitoring and follow up that is required to manage that condition.</t>
  </si>
  <si>
    <t>HealthConcerns represent variations from a desired health status or a condition that place the patient at risk for an undesirable health status, and thus may need management or attention. A pregnancy is an example of a condition which may or may not be desired in and of itself, but at minimum requires management because it places special risks on the patient and fetus that could create an undesirable outcome if not properly managed. HealthConcerns are not always biologic in nature. Variations in social factors, family dynamics or relationships (e.g., loss of family members, domestic violence), economic stress, etc., may be identified as HealthConcerns.</t>
  </si>
  <si>
    <t>From a clinical care/management perspective, the HealthConcern in question may be labeled with the condition, issue or risk identified at a particular point in time.</t>
  </si>
  <si>
    <t>A concern at a point in time may also imply one or more explicitly stated goals or desired outcomes for a future time point indicating a target that can be measured at that future time point (i.e., a goal met/partially met/not met).</t>
  </si>
  <si>
    <t>A concern represented as a problem on a problem list or in a multidisciplinary plan of care typically represents the concern aspect that will be followed up at a future point in time. It is 'active' to mean that it should remain on the list to check on again. A concern represented as a line in the assessment part of a note however is a current state of the concern. This is not the concern itself. This note observation may update aspects of a concern represented on a problem list. However the use cases are distinct because the same observation may indicate a different follow up (and therefore "active" state) to different people. For example, a nurse in the hospital may wish to deactivate a concern at discharge from the hospital, while a physician may consider the concern ongoing because they want to follow up at their office.</t>
  </si>
  <si>
    <t>It is possible to generate a problem list which includes any HealthConcerns that meet certain utility criteria of a health provider or organization.</t>
  </si>
  <si>
    <t>Figure 1 Example of back pain concern tracking, represents the identification and continuous tracking of a set of related HealthConcerns. The patient initially noted pain shooting down the left leg. Two weeks later, the patient began to feel lower back pain in addition to the leg pain and decided to seek consultation with the Primary Care Provider (PCP). After conducting a set of initial clinical assessments (not shown), the PCP made a diagnosis of sciatica. Diagnostic imaging tests were ordered and the results led to the revision of the diagnosis to herniated intervertebral discs.</t>
  </si>
  <si>
    <t>From an information management perspective, a concern is managed as a collector of related events that occur across points in time.</t>
  </si>
  <si>
    <t>A clinician may diagnose a patient with a condition, but that condition may be of little concern. In that case, cluttering the problem list would be counter-productive. If, however, the condition is judged worthy of concern, then a new HealthConcern is created with a name that may be identical to the observation, but this concern can be linked to a variety of other related observations and can even evolve over time (e.g., from Sciatica to Herniated IVD as shown in Figure 1).</t>
  </si>
  <si>
    <t>Therefore from information management or engineering perspective, a HealthConcern can be considered to encompass two sub-concepts:
- HealthConcern Events
- HealthConcern Thread or Tracking.</t>
  </si>
  <si>
    <t>HealthConcern Events are activities relevant to the specific HealthConcern(s) that occur at a discrete point in time that may be monitored as the condition evolves over time.</t>
  </si>
  <si>
    <t>Because a concern may evolve over time such that even the name itself is changed, a HealthConcern Thread must use a non-semantic identifier to establish consistency.</t>
  </si>
  <si>
    <t xml:space="preserve">Figure 2. </t>
  </si>
  <si>
    <t>The clinical perspective of HealthConcern is represented by any health condition assessed to be a HealthConcern (by the provider or patient).</t>
  </si>
  <si>
    <t>It is important to note that any risks identified in relation to the health condition (e.g., risk of pneumonia from upper respiratory tract infection in susceptible patient) and/or intervention (e.g., risk of adverse drug reactions to medications) may be assessed as HealthConcern(s) that need to be monitored and mitigation strategies planned/implemented.</t>
  </si>
  <si>
    <t>The technical perspective of HealthConcern is represented by the mechanism to link the evolving health condition and the associated health event details such that all related information can be queried, viewed, and navigated to facilitate effective assessment of patient clinical status and forward planning of management strategies or plans.</t>
  </si>
  <si>
    <t>A Typical Use Case for HealthConcern and HealthConcern Tracking</t>
  </si>
  <si>
    <t>Health Concern Event</t>
  </si>
  <si>
    <t>Health Concern Example</t>
  </si>
  <si>
    <t>System Interaction Diagram</t>
  </si>
  <si>
    <t>Appendix 1 - Additional Clinical Scenarios</t>
  </si>
  <si>
    <t xml:space="preserve">Appendix II - Patient Journey Scenarios </t>
  </si>
  <si>
    <t>Figure 8 and Figure 9</t>
  </si>
  <si>
    <t>Venn Diagram Problem Concern and Health Concern</t>
  </si>
  <si>
    <t>APPENDIX III
C-CDA R2
Note – there is a Health Concern Section containing a Health Concern Act – The Health Concern Section is a wrapper for a single health concern which may be derived from a variety of sources within an EHR (such as Problem List, Family History, Social History, Social Worker Note, etc.).</t>
  </si>
  <si>
    <t>Health Concern Event/Observation 
A Health Concern Act is used to track non-optimal physical or psychological situations drawing the patient to the health care system. These may be from the perspective of the care team or from the perspective of the patient. Has multiple entry level templates including problem concern act and problem observation. Risk is documented in a separate template.</t>
  </si>
  <si>
    <t>Health Concern Risk</t>
  </si>
  <si>
    <t>Relationship of Problem</t>
  </si>
  <si>
    <t>Relationship of Problem Concern</t>
  </si>
  <si>
    <t>[…] This intent also differentiates the health concern(s) in question from simply noting a medical condition (Problem Concern) in the patient’s health record. The health concern expresses issues that are broader than traditional "medical concerns". They could, for example record an issue regarding the patient's lack of transportation to get to appointments, or their requirement to travel for work. It is similar to a problem concern in that a health concern is ongoing in nature and it may be related to other medical conditions. Thus the health concern enables a broad set of issues to be tracked together as they relate to an overall health concern that requires additional monitoring and follow up. It groups the full set of issues that are relevant to managing that condition, not just those issues that are clinical in nature (Problem Concerns)</t>
  </si>
  <si>
    <t>[...]. A pregnancy is an example of a medical condition which may or may not be desired in and of itself, but at minimum requires management because it places special risks on the patient and fetus that could create an undesirable outcome if not properly managed.  The larger Health Concern may encompass issues regarding poor nutrition due to lack of means to purchase healthy food or lack of transportation to come to prenatal visits. The other boarder issues that could be included into the Health Concern could include, but are not limitted to variations in social factors, family dynamics or relationships (e.g., loss of family members, domestic violence), economic stress, etc. Any range of issues relevant to the person's situation may be identified as part of the HealthConcern to be tracked and monitored.</t>
  </si>
  <si>
    <t>A concern at a point in time may also imply or be related to one or more explicitly stated goals or desired outcomes for a future time point indicating a target that can be measured at that future time point (i.e., a goal met/partially met/not met).</t>
  </si>
  <si>
    <t>From an information management perspective, a health concern is managed as a collector of related events that occur across points in time.</t>
  </si>
  <si>
    <t>This document doesn't provide a clear enough distinction between an Health Concern and a Problem Concern - nor does it address how the presented concepts relate to the Health Concern and Problem Concern templates in C-CDA.  The document should do a better job of clarifying this.  It is hard to make sense of the material without that difference clarified.</t>
  </si>
  <si>
    <t>Guidance on how to "label" a concern is not yet clear enough. Clearer guidance is needed.  How does one "name" or "label" the concern?  Are they simple numbered?  Concern #1, Concern #2, etc. or should they carry some other sort of title?  If so, what?</t>
  </si>
  <si>
    <t>This language needs to clarify if it is talking about a health concern or a problem concern, or both.  If both, it needs to be clearly explained how these two "orbits" fit together.  The combined effect is complex, like the moon orbiting around the earth and the earth orbiting around the sun.  You need to understand the combined effect.</t>
  </si>
  <si>
    <t>It needs to be clearer how health concerns relate to problem concerns, and how a Problem List my include both.  A Problem Concern is now a type of Health Concern that is less complex than a Health Concern.  A Problem List needs to be revised to include Health Concerns, not just Problem Concerns.  This needs to JUMP OUT AT US from this document.</t>
  </si>
  <si>
    <t>This example needs to include broader problems that would not be represented by a Problem Concern alone.  You don't have enough information to show why a Health Concern is needed, not just a Problem Concern.</t>
  </si>
  <si>
    <t>NO.  You are describing a Problem Concern, not a Health Concern.  You need to be much clearer in your descriptions.</t>
  </si>
  <si>
    <t>This is insufficient.  You are not describing a Health Concern, you are describing a Problem Concern.</t>
  </si>
  <si>
    <t>This document will not be valuable if you don't align with the C-CDA before you publish.  It will just be confusing.  The alignment should be achieved before publishing.</t>
  </si>
  <si>
    <t>This document will not be valuable if you don't align with the C-CDA before you publish.  It will just be confusing.  The alignment should be achieved before publishing.
All this needs to be aligned with the statusCode work we are doing to clarify the difference between the statusCode of the concern act and the entry relationship to the observation that holds a Clinical Status Observation.</t>
  </si>
  <si>
    <t>This should be re-=drawn to show Health Concern -&gt; Problem Concern -&gt; Problem Observation and where the clincial status observations come into view vs. the clinical statement model statusCode attributes.</t>
  </si>
  <si>
    <t>This is a KEY STATEMENT, and should be highlighted and explained more emphatically.</t>
  </si>
  <si>
    <t>The whole topic of Risk Concern has not adequately been addressed. This also needs greater alignment with C-CDA thinking already present.  The implementation is ahead of the DAM.  The DAM needs to catch up.</t>
  </si>
  <si>
    <t>The description of the linkages is underdeveloped.  This should also be expanded to catch up with what C-CDA has clarified. See the Related Entry template.</t>
  </si>
  <si>
    <t>To improve consistency with IHE, should the actors be clarified to be Systems, or People using a system acting as a certain role.</t>
  </si>
  <si>
    <t>This model is too far from C-CDA - it should be brough into alignment before publishing or this document will not contribute positively to the overall advancement of HL7 standards.</t>
  </si>
  <si>
    <t>Needs to reveal the sturcture we see in C-CDA as a grouper that is broader than a Problem Concern and has it's own status which is separate from the status associated with any one Problem Concern.</t>
  </si>
  <si>
    <t>This diagram would show that it makes more sense to talk about the System Actors - even if you leave in a discussion of Business Actors (People) who use certain System Actors.</t>
  </si>
  <si>
    <t>The examples should show a range of complexity from a Problem Concern that is not wrapped by a Health Concern to a Health Concern that wraps multiple Problem Concerns, to an example that includes a Risk Concern.  The examples do not align with the current thinking.  If C-CDA is wrong, then this document needs to address why the current structures aren't correct.  But, it needs to address the level of specificity already attained by C-CDA.</t>
  </si>
  <si>
    <t>Compared to Appendix 9, this section should have scenarios that are told from the person's perspective.</t>
  </si>
  <si>
    <t>Problem Concerns and Health Concerns may span multiple encompassing encounters.  We need to do a better job of explaining what "Episode of Care" really means relative to the tracking of a Problem Concern or larger Health Concern.</t>
  </si>
  <si>
    <t>This needs work to reflect the true relationships that exist between these constructs.</t>
  </si>
  <si>
    <t>This is not accurate.  You need to use what C-CDA actually defines as a Health Concern Entry.</t>
  </si>
  <si>
    <t>This should be updated to describe all the types of sub-entries that can be grouped into a Health Concern Act.</t>
  </si>
  <si>
    <t>This is not sufficiently described in the preceeding document and use cases.</t>
  </si>
  <si>
    <t>All this needs to be fixed.  Once this is accurately described, then fix the rest of the document.  I'm suggest a "BOTTOM UP" Approach….to sort of Work Backwards.</t>
  </si>
  <si>
    <t>Appendix page 33</t>
  </si>
  <si>
    <t xml:space="preserve">Include adverse event reporting to a medical product as a use case for a health concern (a new patient journey scenario 10.4). Ex: A  62 year old female with renal cell carcinoma was seen by her primary care physician (PCP) to evaluate the recent occurrence of upset stomach. Patient had been started on Pazopanib at a total daily dose of 800 mg (lot number 12345, expiration date January 1, 2018).  A few days after starting Pazopanib, the patient experienced upset stomach and acid reflux and was seen by her PCP.  the dosage was reduced to 400 mg. </t>
  </si>
  <si>
    <t>Page 38</t>
  </si>
  <si>
    <t>Boxes for Problem List and Allergy list</t>
  </si>
  <si>
    <t>Capitalization</t>
  </si>
  <si>
    <t>A health risk is not be included a problem</t>
  </si>
  <si>
    <t>Capitalize consistently.</t>
  </si>
  <si>
    <t>Not sure what is meant.</t>
  </si>
  <si>
    <t>Please clarify why these two lists are present and other lists are not. The association with Problem Lists is discussed at considerable length, but the diagram does not make it clear if this occurrence of Problem List is part of the DAM or a reference to the Problem List in the Problem Concern? Are Allergies handled the same as problems? What about medications and other lists?</t>
  </si>
  <si>
    <t xml:space="preserve">Just as an example, sometimes "Problem List" gets capitalized when it appears in a sentence, but sometimes it does not. This is true for other components as well. </t>
  </si>
  <si>
    <t>Fix.</t>
  </si>
  <si>
    <t>tabled the comment until we have discussed Jay's document in a conference call.</t>
  </si>
  <si>
    <t>Jay</t>
  </si>
  <si>
    <t>We decide to discard the word ConcernIdentifier and choose for the naming: ConcernExpresser</t>
  </si>
  <si>
    <t>will change the word Health concern section into Health Concern Act</t>
  </si>
  <si>
    <t>Suggest to replace the word "identifies" with "expresses"</t>
  </si>
  <si>
    <t>Suggest to change to"the individual who is the subject of the care provision".  ( for the time being. Concerns about  multiple individuals are currently left out of scope.)</t>
  </si>
  <si>
    <t>will change to ConcernMonitor</t>
  </si>
  <si>
    <t xml:space="preserve"> </t>
  </si>
  <si>
    <t>We need to review the roles. Author is not explained anywhere and the identifier has been replaced with expresser.</t>
  </si>
  <si>
    <t>The qualification of the likelihood is not in the scope of a DAM. However we question whether the likelihood is part of the health concern. It should be only part of the health concern event.</t>
  </si>
  <si>
    <t>We should explain it more clearly. It is not the time the concern started. It is the time the concerncustodian i( who owns the concern) is monitoring the patient.</t>
  </si>
  <si>
    <t>The description is expressed in local name, but this is not explained anywhere. We should clarify the meaning of local name.</t>
  </si>
  <si>
    <t>Add a description to the hc event.</t>
  </si>
  <si>
    <t>The text sugggestion creates confusion with the record time, which is the time the event was recorded.</t>
  </si>
  <si>
    <t>We should replace ComponentKind with EventKind</t>
  </si>
  <si>
    <t>A value in an event depends on the type of Health Concern Event. For example a lab observation usually have values. The explanation is seemingly not clear enough.</t>
  </si>
  <si>
    <t>Agree to add additional explanation of the relationship between health concern and problem  concern.</t>
  </si>
  <si>
    <t>Expand to include differentiation between health concern and problem concern within the text</t>
  </si>
  <si>
    <t>Will make a statement that identification is a technical issue that does not belong in a DAM, but will be specified in the modeling stage.</t>
  </si>
  <si>
    <t>will accept the proposed text.</t>
  </si>
  <si>
    <t>Will accept the proposed wording.</t>
  </si>
  <si>
    <t>Will change the text to clarify the difference between health concern and problem concern, (Problem relevance and pertinence to a problem list, om going tracking. )</t>
  </si>
  <si>
    <t>the section will be rewritten because of other comment.</t>
  </si>
  <si>
    <t>Events covered a broad range of activities that make up a Health Concern</t>
  </si>
  <si>
    <t>We will explain the concept of Health Concern thread as the longitudanal view of a Health Concern</t>
  </si>
  <si>
    <t>will redraw the figure to depict the changes of  the concerns (lists) over time.</t>
  </si>
</sst>
</file>

<file path=xl/styles.xml><?xml version="1.0" encoding="utf-8"?>
<styleSheet xmlns="http://schemas.openxmlformats.org/spreadsheetml/2006/main">
  <numFmts count="2">
    <numFmt numFmtId="164" formatCode="0;\-0;;@\ "/>
    <numFmt numFmtId="165" formatCode="mmmm\ d\,\ yyyy"/>
  </numFmts>
  <fonts count="28">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0"/>
      <color indexed="12"/>
      <name val="Arial"/>
      <family val="2"/>
    </font>
    <font>
      <sz val="10"/>
      <color indexed="10"/>
      <name val="Times New Roman"/>
      <family val="1"/>
    </font>
    <font>
      <b/>
      <i/>
      <sz val="10"/>
      <name val="Times New Roman"/>
      <family val="1"/>
    </font>
  </fonts>
  <fills count="19">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8"/>
      </patternFill>
    </fill>
    <fill>
      <patternFill patternType="solid">
        <fgColor rgb="FFCCCCFF"/>
        <bgColor indexed="64"/>
      </patternFill>
    </fill>
    <fill>
      <patternFill patternType="solid">
        <fgColor theme="3" tint="0.79998168889431442"/>
        <bgColor indexed="64"/>
      </patternFill>
    </fill>
  </fills>
  <borders count="60">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85">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0" fillId="0" borderId="2" xfId="0" applyBorder="1"/>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9" fillId="6" borderId="7" xfId="1" applyFont="1" applyFill="1" applyBorder="1" applyAlignment="1" applyProtection="1">
      <alignment wrapText="1"/>
    </xf>
    <xf numFmtId="0" fontId="9" fillId="7" borderId="8" xfId="1" applyFont="1" applyFill="1" applyBorder="1" applyAlignment="1" applyProtection="1">
      <alignment wrapText="1"/>
    </xf>
    <xf numFmtId="0" fontId="9" fillId="7" borderId="9" xfId="1" applyFont="1" applyFill="1" applyBorder="1" applyAlignment="1" applyProtection="1">
      <alignment wrapText="1"/>
    </xf>
    <xf numFmtId="0" fontId="9" fillId="7" borderId="9" xfId="1" applyFont="1" applyFill="1" applyBorder="1" applyAlignment="1" applyProtection="1">
      <alignment textRotation="90" wrapText="1"/>
    </xf>
    <xf numFmtId="0" fontId="13" fillId="8" borderId="7" xfId="1" applyFont="1" applyFill="1" applyBorder="1" applyAlignment="1" applyProtection="1">
      <alignment vertical="top" wrapText="1"/>
    </xf>
    <xf numFmtId="0" fontId="11" fillId="0" borderId="0" xfId="0" applyFont="1" applyFill="1" applyBorder="1"/>
    <xf numFmtId="0" fontId="9" fillId="3"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9" fillId="9" borderId="11" xfId="1" applyFont="1" applyFill="1" applyBorder="1" applyAlignment="1" applyProtection="1">
      <alignment wrapText="1"/>
    </xf>
    <xf numFmtId="0" fontId="9" fillId="9" borderId="10" xfId="1" applyFont="1" applyFill="1" applyBorder="1" applyAlignment="1" applyProtection="1">
      <alignment wrapText="1"/>
    </xf>
    <xf numFmtId="0" fontId="9" fillId="9" borderId="10" xfId="1" applyFont="1" applyFill="1" applyBorder="1" applyAlignment="1" applyProtection="1">
      <alignment textRotation="90" wrapText="1"/>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2" xfId="0" applyFont="1" applyFill="1" applyBorder="1" applyAlignment="1">
      <alignment horizontal="left" vertical="top" wrapText="1"/>
    </xf>
    <xf numFmtId="0" fontId="3" fillId="4" borderId="12" xfId="0" applyFont="1" applyFill="1" applyBorder="1" applyAlignment="1">
      <alignment horizontal="left" vertical="top"/>
    </xf>
    <xf numFmtId="0" fontId="3" fillId="4" borderId="12" xfId="0" applyFont="1" applyFill="1" applyBorder="1" applyAlignment="1">
      <alignment horizontal="left" vertical="center"/>
    </xf>
    <xf numFmtId="0" fontId="3" fillId="4" borderId="16" xfId="0" applyFont="1" applyFill="1" applyBorder="1" applyAlignment="1">
      <alignment horizontal="left" vertical="top"/>
    </xf>
    <xf numFmtId="0" fontId="3" fillId="4" borderId="14" xfId="0" applyFont="1" applyFill="1" applyBorder="1" applyAlignment="1">
      <alignment horizontal="left" vertical="top"/>
    </xf>
    <xf numFmtId="0" fontId="3" fillId="4" borderId="17" xfId="0" applyFont="1" applyFill="1" applyBorder="1" applyAlignment="1">
      <alignment horizontal="left" vertical="top"/>
    </xf>
    <xf numFmtId="0" fontId="9" fillId="10" borderId="10" xfId="1" applyNumberFormat="1" applyFont="1" applyFill="1" applyBorder="1" applyAlignment="1" applyProtection="1">
      <alignment wrapText="1"/>
    </xf>
    <xf numFmtId="0" fontId="9" fillId="7" borderId="9" xfId="1" applyNumberFormat="1" applyFont="1" applyFill="1" applyBorder="1" applyAlignment="1" applyProtection="1">
      <alignment vertical="center" wrapText="1"/>
    </xf>
    <xf numFmtId="49" fontId="0" fillId="6" borderId="0" xfId="0" applyNumberFormat="1" applyFill="1" applyBorder="1" applyAlignment="1">
      <alignment vertical="center"/>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9" fillId="7" borderId="0" xfId="1" applyNumberFormat="1" applyFont="1" applyFill="1" applyBorder="1" applyAlignment="1" applyProtection="1">
      <alignment vertical="center" wrapText="1"/>
    </xf>
    <xf numFmtId="0" fontId="0" fillId="0" borderId="0" xfId="0" applyNumberFormat="1" applyBorder="1" applyAlignment="1">
      <alignment vertical="center"/>
    </xf>
    <xf numFmtId="0" fontId="9" fillId="11" borderId="18" xfId="1" applyFont="1" applyFill="1" applyBorder="1" applyAlignment="1" applyProtection="1">
      <alignment wrapText="1"/>
    </xf>
    <xf numFmtId="0" fontId="6" fillId="0" borderId="7" xfId="1" applyFont="1" applyFill="1" applyBorder="1" applyAlignment="1" applyProtection="1">
      <alignment vertical="top" wrapText="1"/>
    </xf>
    <xf numFmtId="0" fontId="3" fillId="12" borderId="19" xfId="0" applyFont="1" applyFill="1" applyBorder="1" applyAlignment="1">
      <alignment horizontal="left" wrapText="1"/>
    </xf>
    <xf numFmtId="0" fontId="3" fillId="0" borderId="20" xfId="0" applyFont="1" applyBorder="1"/>
    <xf numFmtId="0" fontId="3" fillId="0" borderId="21" xfId="0" applyFont="1" applyBorder="1"/>
    <xf numFmtId="0" fontId="0" fillId="0" borderId="21"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2"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2"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3" xfId="0" applyFill="1" applyBorder="1" applyAlignment="1">
      <alignment wrapText="1"/>
    </xf>
    <xf numFmtId="0" fontId="0" fillId="5" borderId="24" xfId="0" applyFill="1" applyBorder="1" applyAlignment="1">
      <alignment wrapText="1"/>
    </xf>
    <xf numFmtId="0" fontId="9" fillId="5" borderId="25" xfId="1" applyFont="1" applyFill="1" applyBorder="1" applyAlignment="1" applyProtection="1"/>
    <xf numFmtId="0" fontId="0" fillId="5" borderId="25" xfId="0" applyFill="1" applyBorder="1"/>
    <xf numFmtId="0" fontId="0" fillId="5" borderId="26" xfId="0" applyFill="1" applyBorder="1"/>
    <xf numFmtId="0" fontId="0" fillId="5" borderId="27" xfId="0" applyFill="1" applyBorder="1"/>
    <xf numFmtId="0" fontId="0" fillId="5" borderId="28"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10" borderId="3" xfId="0" applyNumberFormat="1" applyFont="1" applyFill="1" applyBorder="1" applyAlignment="1" applyProtection="1">
      <alignment horizontal="left" vertical="center" wrapText="1"/>
      <protection locked="0"/>
    </xf>
    <xf numFmtId="164" fontId="2" fillId="10" borderId="3" xfId="0" applyNumberFormat="1" applyFont="1" applyFill="1" applyBorder="1" applyAlignment="1" applyProtection="1">
      <alignment horizontal="left" wrapText="1"/>
      <protection locked="0"/>
    </xf>
    <xf numFmtId="164" fontId="0" fillId="10" borderId="2" xfId="0" applyNumberFormat="1" applyFill="1" applyBorder="1" applyAlignment="1">
      <alignment vertical="center"/>
    </xf>
    <xf numFmtId="164" fontId="0" fillId="10" borderId="2" xfId="0" applyNumberFormat="1" applyFill="1" applyBorder="1" applyAlignment="1">
      <alignment horizontal="left" vertical="center" wrapText="1"/>
    </xf>
    <xf numFmtId="0" fontId="0" fillId="0" borderId="29" xfId="0" applyFill="1" applyBorder="1"/>
    <xf numFmtId="0" fontId="0" fillId="0" borderId="29" xfId="0" applyFill="1" applyBorder="1" applyAlignment="1">
      <alignment horizontal="left" vertical="top" wrapText="1"/>
    </xf>
    <xf numFmtId="0" fontId="3" fillId="13" borderId="12" xfId="0" applyFont="1" applyFill="1" applyBorder="1" applyAlignment="1">
      <alignment horizontal="left" vertical="top" wrapText="1"/>
    </xf>
    <xf numFmtId="0" fontId="6" fillId="0" borderId="0" xfId="0" applyFont="1" applyBorder="1" applyAlignment="1">
      <alignment horizontal="left" vertical="top" wrapText="1"/>
    </xf>
    <xf numFmtId="0" fontId="0" fillId="14" borderId="3" xfId="0" applyFill="1" applyBorder="1"/>
    <xf numFmtId="0" fontId="0" fillId="14" borderId="3" xfId="0" applyFill="1" applyBorder="1" applyAlignment="1">
      <alignment horizontal="left" vertical="top" wrapText="1"/>
    </xf>
    <xf numFmtId="0" fontId="6" fillId="14" borderId="3" xfId="0" applyFont="1" applyFill="1" applyBorder="1"/>
    <xf numFmtId="0" fontId="3" fillId="0" borderId="0" xfId="0" applyFont="1"/>
    <xf numFmtId="0" fontId="1" fillId="0" borderId="30" xfId="0" applyFont="1" applyFill="1" applyBorder="1" applyAlignment="1">
      <alignment horizontal="right" vertical="top"/>
    </xf>
    <xf numFmtId="0" fontId="0" fillId="0" borderId="31" xfId="0" applyFill="1" applyBorder="1" applyAlignment="1">
      <alignment wrapText="1"/>
    </xf>
    <xf numFmtId="0" fontId="1" fillId="0" borderId="31" xfId="0" applyFont="1" applyFill="1" applyBorder="1" applyAlignment="1">
      <alignment horizontal="right" vertical="top" wrapText="1"/>
    </xf>
    <xf numFmtId="0" fontId="3" fillId="0" borderId="31" xfId="0" applyFont="1" applyFill="1" applyBorder="1" applyAlignment="1">
      <alignment horizontal="right"/>
    </xf>
    <xf numFmtId="0" fontId="3" fillId="0" borderId="31" xfId="0" applyFont="1" applyFill="1" applyBorder="1" applyAlignment="1">
      <alignment horizontal="right" wrapText="1"/>
    </xf>
    <xf numFmtId="0" fontId="1" fillId="0" borderId="31" xfId="0" applyFont="1" applyFill="1" applyBorder="1" applyAlignment="1">
      <alignment horizontal="right" vertical="top"/>
    </xf>
    <xf numFmtId="0" fontId="0" fillId="0" borderId="31" xfId="0" applyFill="1" applyBorder="1" applyAlignment="1"/>
    <xf numFmtId="0" fontId="2" fillId="14" borderId="5" xfId="0" applyFont="1" applyFill="1" applyBorder="1" applyAlignment="1" applyProtection="1">
      <alignment horizontal="left" vertical="top" wrapText="1"/>
      <protection locked="0"/>
    </xf>
    <xf numFmtId="0" fontId="3" fillId="5" borderId="12" xfId="0" applyFont="1" applyFill="1" applyBorder="1" applyAlignment="1">
      <alignment horizontal="left" vertical="top"/>
    </xf>
    <xf numFmtId="49" fontId="9" fillId="10" borderId="21" xfId="1" applyNumberFormat="1" applyFont="1" applyFill="1" applyBorder="1" applyAlignment="1" applyProtection="1">
      <alignment wrapText="1"/>
    </xf>
    <xf numFmtId="0" fontId="9" fillId="5" borderId="32" xfId="1" applyFont="1" applyFill="1" applyBorder="1" applyAlignment="1" applyProtection="1">
      <alignment wrapText="1"/>
    </xf>
    <xf numFmtId="0" fontId="9" fillId="14" borderId="21" xfId="1" applyFont="1" applyFill="1" applyBorder="1" applyAlignment="1" applyProtection="1"/>
    <xf numFmtId="0" fontId="24" fillId="0" borderId="0" xfId="0" applyFont="1" applyFill="1"/>
    <xf numFmtId="0" fontId="9" fillId="2" borderId="33"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5" borderId="30" xfId="0" applyFill="1" applyBorder="1" applyAlignment="1">
      <alignment vertical="top" wrapText="1"/>
    </xf>
    <xf numFmtId="0" fontId="0" fillId="15" borderId="34" xfId="0" applyFill="1" applyBorder="1" applyAlignment="1">
      <alignment vertical="top" wrapText="1"/>
    </xf>
    <xf numFmtId="49" fontId="3" fillId="15" borderId="35" xfId="0" applyNumberFormat="1" applyFont="1" applyFill="1" applyBorder="1" applyAlignment="1">
      <alignment vertical="top" wrapText="1"/>
    </xf>
    <xf numFmtId="0" fontId="6" fillId="3" borderId="22" xfId="0" applyFont="1" applyFill="1" applyBorder="1" applyAlignment="1">
      <alignment vertical="top" wrapText="1"/>
    </xf>
    <xf numFmtId="0" fontId="0" fillId="3" borderId="3" xfId="0" applyFill="1" applyBorder="1" applyAlignment="1">
      <alignment vertical="top" wrapText="1"/>
    </xf>
    <xf numFmtId="0" fontId="9" fillId="2" borderId="1" xfId="1" applyNumberFormat="1" applyFont="1" applyFill="1" applyBorder="1" applyAlignment="1" applyProtection="1">
      <alignment wrapText="1"/>
    </xf>
    <xf numFmtId="0" fontId="9" fillId="7" borderId="8" xfId="1" applyNumberFormat="1" applyFont="1" applyFill="1" applyBorder="1" applyAlignment="1" applyProtection="1">
      <alignment wrapText="1"/>
    </xf>
    <xf numFmtId="0" fontId="2" fillId="4" borderId="5" xfId="0" applyNumberFormat="1" applyFont="1"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0" borderId="0" xfId="0" applyNumberFormat="1"/>
    <xf numFmtId="0" fontId="6" fillId="4" borderId="5" xfId="0" applyFont="1" applyFill="1" applyBorder="1" applyAlignment="1">
      <alignment horizontal="left" vertical="top" wrapText="1"/>
    </xf>
    <xf numFmtId="0" fontId="3" fillId="14" borderId="36" xfId="0" applyFont="1" applyFill="1" applyBorder="1" applyAlignment="1">
      <alignment horizontal="left" vertical="top"/>
    </xf>
    <xf numFmtId="0" fontId="3" fillId="3" borderId="36" xfId="0" applyFont="1" applyFill="1" applyBorder="1" applyAlignment="1">
      <alignment vertical="top"/>
    </xf>
    <xf numFmtId="0" fontId="3" fillId="10" borderId="36" xfId="0" applyFont="1" applyFill="1" applyBorder="1" applyAlignment="1">
      <alignment vertical="top"/>
    </xf>
    <xf numFmtId="0" fontId="3" fillId="10" borderId="36" xfId="0" applyFont="1" applyFill="1" applyBorder="1" applyAlignment="1">
      <alignment horizontal="left" vertical="top"/>
    </xf>
    <xf numFmtId="0" fontId="3" fillId="10" borderId="37" xfId="0" applyFont="1" applyFill="1" applyBorder="1" applyAlignment="1">
      <alignment horizontal="left" vertical="top"/>
    </xf>
    <xf numFmtId="0" fontId="9" fillId="16" borderId="11" xfId="1" applyFont="1" applyFill="1" applyBorder="1" applyAlignment="1" applyProtection="1">
      <alignment wrapText="1"/>
    </xf>
    <xf numFmtId="0" fontId="9" fillId="16" borderId="8" xfId="1" applyFont="1" applyFill="1" applyBorder="1" applyAlignment="1" applyProtection="1">
      <alignment wrapText="1"/>
    </xf>
    <xf numFmtId="0" fontId="2" fillId="17" borderId="3" xfId="0" applyFont="1" applyFill="1" applyBorder="1" applyAlignment="1" applyProtection="1">
      <alignment vertical="top" wrapText="1"/>
      <protection locked="0"/>
    </xf>
    <xf numFmtId="0" fontId="6" fillId="0" borderId="5" xfId="0" applyFont="1" applyBorder="1"/>
    <xf numFmtId="0" fontId="6" fillId="0" borderId="3" xfId="0" applyFont="1" applyBorder="1"/>
    <xf numFmtId="0" fontId="2" fillId="4" borderId="5" xfId="0" quotePrefix="1" applyFont="1" applyFill="1" applyBorder="1" applyAlignment="1" applyProtection="1">
      <alignment horizontal="left" vertical="top" wrapText="1"/>
      <protection locked="0"/>
    </xf>
    <xf numFmtId="0" fontId="2" fillId="18" borderId="5" xfId="0" applyFont="1" applyFill="1" applyBorder="1" applyAlignment="1" applyProtection="1">
      <alignment horizontal="left" vertical="top" wrapText="1"/>
      <protection locked="0"/>
    </xf>
    <xf numFmtId="14" fontId="2" fillId="4" borderId="3" xfId="0" applyNumberFormat="1" applyFont="1" applyFill="1" applyBorder="1" applyAlignment="1" applyProtection="1">
      <alignment horizontal="left" vertical="top" wrapText="1"/>
      <protection locked="0"/>
    </xf>
    <xf numFmtId="164" fontId="6" fillId="10" borderId="2" xfId="0" applyNumberFormat="1" applyFont="1" applyFill="1" applyBorder="1" applyAlignment="1">
      <alignment vertical="center"/>
    </xf>
    <xf numFmtId="164" fontId="4" fillId="10" borderId="2" xfId="1" applyNumberFormat="1" applyFill="1" applyBorder="1" applyAlignment="1" applyProtection="1">
      <alignment vertical="center"/>
    </xf>
    <xf numFmtId="0" fontId="2" fillId="4" borderId="3" xfId="0" quotePrefix="1" applyFont="1" applyFill="1" applyBorder="1" applyAlignment="1" applyProtection="1">
      <alignment vertical="top" wrapText="1"/>
      <protection locked="0"/>
    </xf>
    <xf numFmtId="0" fontId="13" fillId="8" borderId="7" xfId="1" applyFont="1" applyFill="1" applyBorder="1" applyAlignment="1" applyProtection="1">
      <alignment horizontal="right" vertical="top" wrapText="1"/>
    </xf>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38" xfId="0" applyFont="1" applyFill="1" applyBorder="1" applyAlignment="1">
      <alignment horizontal="right" vertical="top"/>
    </xf>
    <xf numFmtId="0" fontId="3" fillId="15" borderId="41" xfId="0" applyFont="1" applyFill="1" applyBorder="1" applyAlignment="1">
      <alignment horizontal="left" vertical="top" wrapText="1"/>
    </xf>
    <xf numFmtId="0" fontId="3" fillId="15" borderId="42" xfId="0" applyFont="1" applyFill="1" applyBorder="1" applyAlignment="1">
      <alignment horizontal="left" vertical="top" wrapText="1"/>
    </xf>
    <xf numFmtId="0" fontId="3" fillId="15" borderId="43" xfId="0" applyFont="1" applyFill="1" applyBorder="1" applyAlignment="1">
      <alignment horizontal="left" vertical="top" wrapText="1"/>
    </xf>
    <xf numFmtId="49" fontId="0" fillId="15" borderId="40" xfId="0" applyNumberFormat="1" applyFill="1" applyBorder="1" applyAlignment="1" applyProtection="1">
      <alignment vertical="top" wrapText="1"/>
      <protection locked="0"/>
    </xf>
    <xf numFmtId="0" fontId="0" fillId="0" borderId="31" xfId="0" applyBorder="1" applyAlignment="1">
      <alignment vertical="top" wrapText="1"/>
    </xf>
    <xf numFmtId="0" fontId="0" fillId="0" borderId="39" xfId="0" applyBorder="1" applyAlignment="1">
      <alignment vertical="top" wrapText="1"/>
    </xf>
    <xf numFmtId="49" fontId="6" fillId="15" borderId="40" xfId="0" applyNumberFormat="1" applyFont="1" applyFill="1" applyBorder="1" applyAlignment="1" applyProtection="1">
      <alignment vertical="top" wrapText="1"/>
      <protection locked="0"/>
    </xf>
    <xf numFmtId="165" fontId="0" fillId="15" borderId="40" xfId="0" applyNumberFormat="1" applyFill="1" applyBorder="1" applyAlignment="1" applyProtection="1">
      <alignment vertical="top" wrapText="1"/>
      <protection locked="0"/>
    </xf>
    <xf numFmtId="165" fontId="0" fillId="0" borderId="31" xfId="0" applyNumberFormat="1" applyBorder="1" applyAlignment="1">
      <alignment vertical="top" wrapText="1"/>
    </xf>
    <xf numFmtId="165" fontId="0" fillId="0" borderId="39" xfId="0" applyNumberFormat="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38" xfId="0" applyFont="1" applyFill="1" applyBorder="1" applyAlignment="1">
      <alignment horizontal="right"/>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38"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38" xfId="0" applyFill="1" applyBorder="1" applyAlignment="1">
      <alignment wrapText="1"/>
    </xf>
    <xf numFmtId="0" fontId="1" fillId="3" borderId="3" xfId="0" applyFont="1" applyFill="1" applyBorder="1" applyAlignment="1">
      <alignment horizontal="right" vertical="top" wrapText="1"/>
    </xf>
    <xf numFmtId="0" fontId="1" fillId="3" borderId="38" xfId="0" applyFont="1" applyFill="1" applyBorder="1" applyAlignment="1">
      <alignment horizontal="right" vertical="top" wrapText="1"/>
    </xf>
    <xf numFmtId="49" fontId="4" fillId="15" borderId="40" xfId="1" applyNumberFormat="1" applyFill="1" applyBorder="1" applyAlignment="1" applyProtection="1">
      <alignment vertical="top" wrapText="1"/>
      <protection locked="0"/>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1" xfId="0" applyFont="1" applyFill="1" applyBorder="1" applyAlignment="1">
      <alignment horizontal="right" vertical="top"/>
    </xf>
    <xf numFmtId="0" fontId="0" fillId="0" borderId="31" xfId="0" applyBorder="1" applyAlignment="1"/>
    <xf numFmtId="0" fontId="0" fillId="0" borderId="39" xfId="0" applyBorder="1" applyAlignment="1"/>
    <xf numFmtId="0" fontId="0" fillId="15" borderId="22" xfId="0" applyFill="1" applyBorder="1" applyAlignment="1">
      <alignment vertical="top" wrapText="1"/>
    </xf>
    <xf numFmtId="0" fontId="0" fillId="15" borderId="3" xfId="0" applyFill="1" applyBorder="1" applyAlignment="1">
      <alignment vertical="top" wrapText="1"/>
    </xf>
    <xf numFmtId="0" fontId="0" fillId="15" borderId="38" xfId="0" applyFill="1" applyBorder="1" applyAlignment="1">
      <alignment vertical="top" wrapText="1"/>
    </xf>
    <xf numFmtId="0" fontId="7" fillId="5" borderId="44" xfId="0" applyFont="1" applyFill="1" applyBorder="1" applyAlignment="1">
      <alignment horizontal="center" vertical="top"/>
    </xf>
    <xf numFmtId="0" fontId="0" fillId="0" borderId="45" xfId="0" applyBorder="1" applyAlignment="1">
      <alignment horizontal="center" vertical="top"/>
    </xf>
    <xf numFmtId="0" fontId="7" fillId="5" borderId="44" xfId="0" applyFont="1" applyFill="1" applyBorder="1" applyAlignment="1">
      <alignment horizontal="center"/>
    </xf>
    <xf numFmtId="0" fontId="0" fillId="0" borderId="45" xfId="0" applyBorder="1" applyAlignment="1"/>
    <xf numFmtId="0" fontId="0" fillId="0" borderId="46" xfId="0" applyBorder="1" applyAlignment="1"/>
    <xf numFmtId="0" fontId="0" fillId="0" borderId="46" xfId="0" applyBorder="1" applyAlignment="1">
      <alignment horizontal="center" vertical="top"/>
    </xf>
    <xf numFmtId="0" fontId="6" fillId="4" borderId="2" xfId="0" applyFont="1" applyFill="1" applyBorder="1" applyAlignment="1">
      <alignment horizontal="left" vertical="top" wrapText="1"/>
    </xf>
    <xf numFmtId="0" fontId="0" fillId="0" borderId="31" xfId="0" applyBorder="1" applyAlignment="1">
      <alignment horizontal="left" vertical="top" wrapText="1"/>
    </xf>
    <xf numFmtId="0" fontId="0" fillId="0" borderId="5" xfId="0" applyBorder="1" applyAlignment="1">
      <alignment horizontal="left" vertical="top" wrapText="1"/>
    </xf>
    <xf numFmtId="0" fontId="6" fillId="3" borderId="51" xfId="0" applyFont="1" applyFill="1" applyBorder="1" applyAlignment="1">
      <alignment horizontal="left" vertical="top" wrapText="1"/>
    </xf>
    <xf numFmtId="0" fontId="3" fillId="3" borderId="3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vertical="top" wrapText="1"/>
    </xf>
    <xf numFmtId="0" fontId="0" fillId="0" borderId="52" xfId="0" applyBorder="1" applyAlignment="1">
      <alignment vertical="top" wrapText="1"/>
    </xf>
    <xf numFmtId="0" fontId="0" fillId="14" borderId="55" xfId="0" applyFill="1" applyBorder="1" applyAlignment="1">
      <alignment horizontal="left" vertical="top" wrapText="1"/>
    </xf>
    <xf numFmtId="0" fontId="0" fillId="14" borderId="53" xfId="0" applyFill="1" applyBorder="1" applyAlignment="1">
      <alignment horizontal="left" vertical="top" wrapText="1"/>
    </xf>
    <xf numFmtId="0" fontId="0" fillId="14" borderId="54" xfId="0" applyFill="1" applyBorder="1" applyAlignment="1">
      <alignment horizontal="left" vertical="top" wrapText="1"/>
    </xf>
    <xf numFmtId="0" fontId="6" fillId="10" borderId="56" xfId="0" applyFont="1" applyFill="1" applyBorder="1" applyAlignment="1">
      <alignment horizontal="left" wrapText="1"/>
    </xf>
    <xf numFmtId="0" fontId="0" fillId="0" borderId="53" xfId="0" applyBorder="1" applyAlignment="1">
      <alignment horizontal="left" wrapText="1"/>
    </xf>
    <xf numFmtId="0" fontId="0" fillId="0" borderId="54" xfId="0" applyBorder="1" applyAlignment="1">
      <alignment horizontal="left" wrapText="1"/>
    </xf>
    <xf numFmtId="0" fontId="6" fillId="5" borderId="31" xfId="0" applyFont="1" applyFill="1" applyBorder="1" applyAlignment="1">
      <alignment horizontal="left" vertical="top" wrapText="1"/>
    </xf>
    <xf numFmtId="0" fontId="6" fillId="5" borderId="52" xfId="0" applyFont="1" applyFill="1" applyBorder="1" applyAlignment="1">
      <alignment horizontal="left" vertical="top" wrapText="1"/>
    </xf>
    <xf numFmtId="0" fontId="6" fillId="10" borderId="55" xfId="0" applyFont="1" applyFill="1" applyBorder="1" applyAlignment="1">
      <alignment horizontal="left" vertical="top" wrapText="1"/>
    </xf>
    <xf numFmtId="0" fontId="0" fillId="10" borderId="53" xfId="0" applyFill="1" applyBorder="1" applyAlignment="1">
      <alignment horizontal="left" vertical="top" wrapText="1"/>
    </xf>
    <xf numFmtId="0" fontId="0" fillId="10" borderId="54" xfId="0" applyFill="1" applyBorder="1" applyAlignment="1">
      <alignment horizontal="left" vertical="top" wrapText="1"/>
    </xf>
    <xf numFmtId="0" fontId="6" fillId="14" borderId="55" xfId="0" applyFont="1" applyFill="1" applyBorder="1" applyAlignment="1">
      <alignment horizontal="left" vertical="top" wrapText="1"/>
    </xf>
    <xf numFmtId="0" fontId="0" fillId="3" borderId="53" xfId="0" applyFill="1" applyBorder="1" applyAlignment="1">
      <alignment horizontal="left" vertical="top" wrapText="1"/>
    </xf>
    <xf numFmtId="0" fontId="0" fillId="3" borderId="54" xfId="0" applyFill="1" applyBorder="1" applyAlignment="1">
      <alignment horizontal="left" vertical="top" wrapText="1"/>
    </xf>
    <xf numFmtId="0" fontId="6" fillId="10" borderId="55" xfId="0" applyFont="1" applyFill="1" applyBorder="1" applyAlignment="1">
      <alignment horizontal="left" wrapText="1"/>
    </xf>
    <xf numFmtId="0" fontId="0" fillId="10" borderId="53" xfId="0" applyFill="1" applyBorder="1" applyAlignment="1">
      <alignment horizontal="left" wrapText="1"/>
    </xf>
    <xf numFmtId="0" fontId="0" fillId="10" borderId="54" xfId="0" applyFill="1" applyBorder="1" applyAlignment="1">
      <alignment horizontal="left" wrapText="1"/>
    </xf>
    <xf numFmtId="0" fontId="0" fillId="10" borderId="55" xfId="0" applyFill="1" applyBorder="1" applyAlignment="1">
      <alignment horizontal="left" vertical="top" wrapText="1"/>
    </xf>
    <xf numFmtId="0" fontId="0" fillId="4" borderId="31" xfId="0" applyFill="1" applyBorder="1" applyAlignment="1">
      <alignment horizontal="left" vertical="center" wrapText="1"/>
    </xf>
    <xf numFmtId="0" fontId="0" fillId="4" borderId="52" xfId="0" applyFill="1" applyBorder="1" applyAlignment="1">
      <alignment horizontal="left" vertical="center" wrapText="1"/>
    </xf>
    <xf numFmtId="0" fontId="6" fillId="3" borderId="53" xfId="0" applyFont="1" applyFill="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0" xfId="0" applyFill="1" applyBorder="1" applyAlignment="1">
      <alignment horizontal="left" wrapText="1"/>
    </xf>
    <xf numFmtId="0" fontId="6" fillId="4" borderId="31" xfId="0" applyFont="1" applyFill="1" applyBorder="1" applyAlignment="1">
      <alignment horizontal="left" vertical="top" wrapText="1"/>
    </xf>
    <xf numFmtId="0" fontId="0" fillId="4" borderId="31" xfId="0" applyFill="1" applyBorder="1" applyAlignment="1">
      <alignment horizontal="left" vertical="top" wrapText="1"/>
    </xf>
    <xf numFmtId="0" fontId="0" fillId="4" borderId="52" xfId="0" applyFill="1" applyBorder="1" applyAlignment="1">
      <alignment horizontal="left" vertical="top" wrapText="1"/>
    </xf>
    <xf numFmtId="0" fontId="3" fillId="5" borderId="51"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5" borderId="52" xfId="0" applyFill="1" applyBorder="1" applyAlignment="1">
      <alignment horizontal="center" vertical="center" wrapText="1"/>
    </xf>
    <xf numFmtId="0" fontId="0" fillId="3" borderId="31" xfId="0" applyFill="1" applyBorder="1" applyAlignment="1">
      <alignment horizontal="left" vertical="top" wrapText="1"/>
    </xf>
    <xf numFmtId="0" fontId="0" fillId="3" borderId="52" xfId="0" applyFill="1" applyBorder="1" applyAlignment="1">
      <alignment horizontal="left" vertical="top" wrapText="1"/>
    </xf>
    <xf numFmtId="0" fontId="4" fillId="3" borderId="2" xfId="1" applyFont="1" applyFill="1" applyBorder="1" applyAlignment="1" applyProtection="1">
      <alignment horizontal="left" vertical="top" wrapText="1" shrinkToFit="1"/>
    </xf>
    <xf numFmtId="0" fontId="4" fillId="3" borderId="31" xfId="1" applyFill="1" applyBorder="1" applyAlignment="1" applyProtection="1">
      <alignment horizontal="left" vertical="top" wrapText="1" shrinkToFit="1"/>
    </xf>
    <xf numFmtId="0" fontId="4" fillId="3" borderId="52" xfId="1" applyFill="1" applyBorder="1" applyAlignment="1" applyProtection="1">
      <alignment horizontal="left" vertical="top" wrapText="1" shrinkToFit="1"/>
    </xf>
    <xf numFmtId="0" fontId="6" fillId="4" borderId="31" xfId="0" applyFont="1" applyFill="1" applyBorder="1" applyAlignment="1">
      <alignment horizontal="left" vertical="center" wrapText="1"/>
    </xf>
    <xf numFmtId="0" fontId="6" fillId="13" borderId="31" xfId="0" applyFont="1" applyFill="1" applyBorder="1" applyAlignment="1">
      <alignment horizontal="left" vertical="top" wrapText="1"/>
    </xf>
    <xf numFmtId="0" fontId="0" fillId="13" borderId="31" xfId="0" applyFill="1" applyBorder="1" applyAlignment="1">
      <alignment horizontal="left" vertical="top" wrapText="1"/>
    </xf>
    <xf numFmtId="0" fontId="0" fillId="13" borderId="52" xfId="0" applyFill="1" applyBorder="1" applyAlignment="1">
      <alignment horizontal="left" vertical="top" wrapText="1"/>
    </xf>
    <xf numFmtId="0" fontId="10" fillId="4" borderId="31" xfId="0" applyFont="1" applyFill="1" applyBorder="1" applyAlignment="1">
      <alignment horizontal="left" vertical="top" wrapText="1"/>
    </xf>
    <xf numFmtId="0" fontId="6" fillId="3" borderId="31" xfId="0" applyFont="1" applyFill="1" applyBorder="1" applyAlignment="1">
      <alignment horizontal="left" vertical="top" wrapText="1"/>
    </xf>
    <xf numFmtId="0" fontId="6" fillId="3" borderId="2" xfId="0" applyFont="1" applyFill="1" applyBorder="1" applyAlignment="1">
      <alignment horizontal="left" vertical="top" wrapText="1"/>
    </xf>
    <xf numFmtId="0" fontId="0" fillId="0" borderId="52" xfId="0" applyBorder="1" applyAlignment="1">
      <alignment horizontal="left" vertical="top" wrapText="1"/>
    </xf>
    <xf numFmtId="0" fontId="4" fillId="0" borderId="0" xfId="1" applyAlignment="1" applyProtection="1">
      <alignment horizontal="right" wrapText="1"/>
    </xf>
    <xf numFmtId="0" fontId="15" fillId="5" borderId="47" xfId="0" applyFont="1" applyFill="1" applyBorder="1" applyAlignment="1">
      <alignment vertical="top" wrapText="1"/>
    </xf>
    <xf numFmtId="0" fontId="0" fillId="5" borderId="48" xfId="0" applyFill="1" applyBorder="1" applyAlignment="1">
      <alignment vertical="top" wrapText="1"/>
    </xf>
    <xf numFmtId="0" fontId="0" fillId="5" borderId="49" xfId="0" applyFill="1" applyBorder="1" applyAlignment="1">
      <alignment vertical="top" wrapText="1"/>
    </xf>
    <xf numFmtId="0" fontId="6" fillId="4" borderId="8"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50" xfId="0" applyFill="1" applyBorder="1" applyAlignment="1">
      <alignment horizontal="left" vertical="top" wrapText="1"/>
    </xf>
    <xf numFmtId="0" fontId="6" fillId="4" borderId="52" xfId="0" applyFont="1" applyFill="1" applyBorder="1" applyAlignment="1">
      <alignment horizontal="left" vertical="top" wrapText="1"/>
    </xf>
    <xf numFmtId="0" fontId="6" fillId="12" borderId="19" xfId="0" applyFont="1" applyFill="1" applyBorder="1" applyAlignment="1">
      <alignment horizontal="left" wrapText="1"/>
    </xf>
    <xf numFmtId="0" fontId="0" fillId="12" borderId="19" xfId="0" applyFill="1" applyBorder="1" applyAlignment="1">
      <alignment horizontal="left" wrapText="1"/>
    </xf>
    <xf numFmtId="0" fontId="6" fillId="4" borderId="3"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3" fillId="5" borderId="57" xfId="0" applyFont="1" applyFill="1" applyBorder="1" applyAlignment="1">
      <alignment wrapText="1"/>
    </xf>
    <xf numFmtId="0" fontId="0" fillId="5" borderId="25" xfId="0" applyFill="1" applyBorder="1" applyAlignment="1">
      <alignment wrapText="1"/>
    </xf>
    <xf numFmtId="0" fontId="0" fillId="5" borderId="58" xfId="0" applyFill="1" applyBorder="1" applyAlignment="1">
      <alignment wrapText="1"/>
    </xf>
    <xf numFmtId="0" fontId="0" fillId="5" borderId="27" xfId="0" applyFill="1" applyBorder="1" applyAlignment="1">
      <alignment wrapText="1"/>
    </xf>
    <xf numFmtId="0" fontId="6" fillId="3" borderId="59" xfId="0" applyFont="1" applyFill="1" applyBorder="1" applyAlignment="1">
      <alignment vertical="top"/>
    </xf>
    <xf numFmtId="0" fontId="6" fillId="3" borderId="29" xfId="0" applyFont="1" applyFill="1" applyBorder="1" applyAlignment="1">
      <alignment vertical="top"/>
    </xf>
    <xf numFmtId="0" fontId="6" fillId="3" borderId="21" xfId="0" applyFont="1" applyFill="1" applyBorder="1" applyAlignment="1">
      <alignment vertical="top"/>
    </xf>
    <xf numFmtId="0" fontId="6" fillId="3" borderId="59" xfId="0" applyFont="1" applyFill="1" applyBorder="1" applyAlignment="1">
      <alignment vertical="top" wrapText="1"/>
    </xf>
    <xf numFmtId="0" fontId="6" fillId="3" borderId="29" xfId="0" applyFont="1" applyFill="1" applyBorder="1" applyAlignment="1">
      <alignment vertical="top" wrapText="1"/>
    </xf>
    <xf numFmtId="0" fontId="6" fillId="3" borderId="21" xfId="0" applyFont="1" applyFill="1" applyBorder="1" applyAlignment="1">
      <alignment vertical="top" wrapText="1"/>
    </xf>
    <xf numFmtId="0" fontId="0" fillId="3" borderId="59" xfId="0" applyFill="1" applyBorder="1" applyAlignment="1">
      <alignment horizontal="left" vertical="top"/>
    </xf>
    <xf numFmtId="0" fontId="0" fillId="3" borderId="29" xfId="0" applyFill="1" applyBorder="1" applyAlignment="1">
      <alignment horizontal="left" vertical="top"/>
    </xf>
    <xf numFmtId="0" fontId="0" fillId="3" borderId="21" xfId="0" applyFill="1" applyBorder="1" applyAlignment="1">
      <alignment horizontal="left" vertical="top"/>
    </xf>
  </cellXfs>
  <cellStyles count="2">
    <cellStyle name="Hyperlink" xfId="1" builtinId="8"/>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92</xdr:row>
      <xdr:rowOff>19049</xdr:rowOff>
    </xdr:to>
    <xdr:sp macro="" textlink="">
      <xdr:nvSpPr>
        <xdr:cNvPr id="8193" name="Text Box 1"/>
        <xdr:cNvSpPr txBox="1">
          <a:spLocks noChangeArrowheads="1"/>
        </xdr:cNvSpPr>
      </xdr:nvSpPr>
      <xdr:spPr bwMode="auto">
        <a:xfrm>
          <a:off x="0" y="361949"/>
          <a:ext cx="8153400" cy="14582775"/>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baseline="0">
              <a:effectLst/>
              <a:latin typeface="Arial" panose="020B0604020202020204" pitchFamily="34" charset="0"/>
              <a:ea typeface="+mn-ea"/>
              <a:cs typeface="Arial" panose="020B0604020202020204" pitchFamily="34" charset="0"/>
            </a:rPr>
            <a:t>§02.09.01.03</a:t>
          </a:r>
          <a:r>
            <a:rPr lang="en-US" sz="1000" b="0" i="0" u="none" strike="noStrike" baseline="0">
              <a:solidFill>
                <a:srgbClr val="000000"/>
              </a:solidFill>
              <a:latin typeface="Arial"/>
              <a:cs typeface="Arial"/>
            </a:rPr>
            <a:t> "</a:t>
          </a:r>
          <a:r>
            <a:rPr lang="en-US" sz="1000">
              <a:effectLst/>
              <a:latin typeface="Arial" panose="020B0604020202020204" pitchFamily="34" charset="0"/>
              <a:ea typeface="+mn-ea"/>
              <a:cs typeface="Arial" panose="020B0604020202020204" pitchFamily="34" charset="0"/>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Essential Requirements (ER) §02.09.01.03 states that "</a:t>
          </a:r>
          <a:r>
            <a:rPr lang="en-US" sz="1000">
              <a:effectLst/>
              <a:latin typeface="Arial" panose="020B0604020202020204" pitchFamily="34" charset="0"/>
              <a:ea typeface="+mn-ea"/>
              <a:cs typeface="Arial" panose="020B0604020202020204" pitchFamily="34" charset="0"/>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a:t>
          </a:r>
          <a:r>
            <a:rPr lang="en-US" sz="1000" i="1">
              <a:effectLst/>
              <a:latin typeface="Arial" panose="020B0604020202020204" pitchFamily="34" charset="0"/>
              <a:ea typeface="+mn-ea"/>
              <a:cs typeface="Arial" panose="020B0604020202020204" pitchFamily="34" charset="0"/>
            </a:rPr>
            <a:t>resolved</a:t>
          </a:r>
          <a:r>
            <a:rPr lang="en-US" sz="1000">
              <a:effectLst/>
              <a:latin typeface="Arial" panose="020B0604020202020204" pitchFamily="34" charset="0"/>
              <a:ea typeface="+mn-ea"/>
              <a:cs typeface="Arial" panose="020B0604020202020204" pitchFamily="34" charset="0"/>
            </a:rPr>
            <a:t>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this action does not fully met the requirements of declaring the comment persuasive per HL7 ER </a:t>
          </a:r>
          <a:r>
            <a:rPr lang="en-US" sz="1000" b="0" i="0" baseline="0">
              <a:effectLst/>
              <a:latin typeface="Arial" panose="020B0604020202020204" pitchFamily="34" charset="0"/>
              <a:ea typeface="+mn-ea"/>
              <a:cs typeface="Arial" panose="020B0604020202020204" pitchFamily="34" charset="0"/>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baseline="0">
              <a:effectLst/>
              <a:latin typeface="Arial" panose="020B0604020202020204" pitchFamily="34" charset="0"/>
              <a:ea typeface="+mn-ea"/>
              <a:cs typeface="Arial" panose="020B0604020202020204" pitchFamily="34" charset="0"/>
            </a:rPr>
            <a:t>HL7 ER §02.09.01.02 states "</a:t>
          </a:r>
          <a:r>
            <a:rPr lang="en-US" sz="1000">
              <a:effectLst/>
              <a:latin typeface="Arial" panose="020B0604020202020204" pitchFamily="34" charset="0"/>
              <a:ea typeface="+mn-ea"/>
              <a:cs typeface="Arial" panose="020B0604020202020204" pitchFamily="34" charset="0"/>
            </a:rPr>
            <a:t>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rtl="0"/>
          <a:r>
            <a:rPr lang="en-US" sz="1000" b="0" i="0" baseline="0">
              <a:effectLst/>
              <a:latin typeface="Arial" panose="020B0604020202020204" pitchFamily="34" charset="0"/>
              <a:ea typeface="+mn-ea"/>
              <a:cs typeface="Arial" panose="020B0604020202020204" pitchFamily="34" charset="0"/>
            </a:rPr>
            <a:t>Example scenarios include, but are not limited to;</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submitter has provided a recommendation or comment that the WG deems invalid or unworkable</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recommendation/solution provided by the submitter is not clear; the submitter is encouraged to submit a proposal on a future ballot </a:t>
          </a:r>
          <a:endParaRPr lang="en-US" sz="1000">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ER </a:t>
          </a:r>
          <a:r>
            <a:rPr lang="en-US" sz="1000" b="0" i="0" baseline="0">
              <a:effectLst/>
              <a:latin typeface="Arial" panose="020B0604020202020204" pitchFamily="34" charset="0"/>
              <a:ea typeface="+mn-ea"/>
              <a:cs typeface="Arial" panose="020B0604020202020204" pitchFamily="34" charset="0"/>
            </a:rPr>
            <a:t>§02.09.01.02</a:t>
          </a:r>
          <a:r>
            <a:rPr lang="en-US" sz="1000" b="0" i="0" u="none" strike="noStrike" baseline="0">
              <a:solidFill>
                <a:srgbClr val="000000"/>
              </a:solidFill>
              <a:latin typeface="Arial"/>
              <a:cs typeface="Arial"/>
            </a:rPr>
            <a:t> states "</a:t>
          </a:r>
          <a:r>
            <a:rPr lang="en-US" sz="1000">
              <a:effectLst/>
              <a:latin typeface="Arial" panose="020B0604020202020204" pitchFamily="34" charset="0"/>
              <a:ea typeface="+mn-ea"/>
              <a:cs typeface="Arial" panose="020B0604020202020204" pitchFamily="34" charset="0"/>
            </a:rPr>
            <a:t>Approval of a motion to declare a negative response not persuasive shall require an affirmative majority vote of the combined affirmative and negative votes cast by the Work Group during reconciliation</a:t>
          </a:r>
          <a:r>
            <a:rPr lang="en-US" sz="1000" i="1">
              <a:effectLst/>
              <a:latin typeface="Arial" panose="020B0604020202020204" pitchFamily="34" charset="0"/>
              <a:ea typeface="+mn-ea"/>
              <a:cs typeface="Arial" panose="020B0604020202020204" pitchFamily="34" charset="0"/>
            </a:rPr>
            <a:t>.</a:t>
          </a:r>
          <a:r>
            <a:rPr lang="en-US" sz="1000">
              <a:effectLst/>
              <a:latin typeface="Arial" panose="020B0604020202020204" pitchFamily="34" charset="0"/>
              <a:ea typeface="+mn-ea"/>
              <a:cs typeface="Arial" panose="020B0604020202020204" pitchFamily="34" charset="0"/>
            </a:rPr>
            <a:t>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ballot submitter has the option to appeal this decision: HL7 ER </a:t>
          </a:r>
          <a:r>
            <a:rPr lang="en-US" sz="1000" b="0" i="0" baseline="0">
              <a:effectLst/>
              <a:latin typeface="Arial" panose="020B0604020202020204" pitchFamily="34" charset="0"/>
              <a:ea typeface="+mn-ea"/>
              <a:cs typeface="Arial" panose="020B0604020202020204" pitchFamily="34" charset="0"/>
            </a:rPr>
            <a:t>§02.13</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submitter has the option to appeal this decision</a:t>
          </a:r>
          <a:r>
            <a:rPr lang="en-US" sz="1000" b="0" i="0" baseline="0">
              <a:effectLst/>
              <a:latin typeface="Arial" panose="020B0604020202020204" pitchFamily="34" charset="0"/>
              <a:ea typeface="+mn-ea"/>
              <a:cs typeface="Arial" panose="020B0604020202020204" pitchFamily="34" charset="0"/>
            </a:rPr>
            <a:t>: HL7 ER §02.13.</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a:cs typeface="Arial"/>
            </a:rPr>
            <a:t>  </a:t>
          </a:r>
        </a:p>
        <a:p>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a:t>
          </a:r>
          <a:r>
            <a:rPr lang="en-US" sz="1000" b="0" i="0" baseline="0">
              <a:effectLst/>
              <a:latin typeface="Arial" panose="020B0604020202020204" pitchFamily="34" charset="0"/>
              <a:ea typeface="+mn-ea"/>
              <a:cs typeface="Arial" panose="020B0604020202020204" pitchFamily="34" charset="0"/>
            </a:rPr>
            <a:t>HL7 ER §02.09.01.01</a:t>
          </a:r>
          <a:r>
            <a:rPr lang="en-US" sz="1000" b="0" i="0" u="none" strike="noStrike" baseline="0">
              <a:solidFill>
                <a:srgbClr val="000000"/>
              </a:solidFill>
              <a:latin typeface="Arial"/>
              <a:cs typeface="Arial"/>
            </a:rPr>
            <a:t> states: </a:t>
          </a:r>
        </a:p>
        <a:p>
          <a:endParaRPr lang="en-US" sz="1000" b="0" i="0" u="none" strike="noStrike" baseline="0">
            <a:solidFill>
              <a:srgbClr val="000000"/>
            </a:solidFill>
            <a:latin typeface="Arial"/>
            <a:cs typeface="Arial"/>
          </a:endParaRPr>
        </a:p>
        <a:p>
          <a:r>
            <a:rPr lang="en-US" sz="1000" b="0" i="0" u="none" strike="noStrike" baseline="0">
              <a:solidFill>
                <a:srgbClr val="000000"/>
              </a:solidFill>
              <a:latin typeface="Arial"/>
              <a:cs typeface="Arial"/>
            </a:rPr>
            <a:t>"</a:t>
          </a:r>
          <a:r>
            <a:rPr lang="en-US" sz="1000">
              <a:effectLst/>
              <a:latin typeface="Arial" panose="020B0604020202020204" pitchFamily="34" charset="0"/>
              <a:ea typeface="+mn-ea"/>
              <a:cs typeface="Arial" panose="020B0604020202020204" pitchFamily="34" charset="0"/>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Considered-Acceped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291470</xdr:colOff>
      <xdr:row>13</xdr:row>
      <xdr:rowOff>160020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340995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_DAM_HCONCERN_R1_I3_2015SEP_david_tao_201509251504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3_DAM_HCONCERN_R1_I3_2015SEP_emma_jones_201509281430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3_DAM_HCONCERN_R1_I3_2015SEP_ioana_singureanu_2015092811055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3_DAM_HCONCERN_R1_I3_2015SEP_Lisa_Nelson_201509281834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3_DAM_HCONCERN_R1_I3_2015SEP_mitra_rocca_2015091715095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3_DAM_HCONCERN_R1_I3_2015SEP_Thomson_Kuhn_201509071618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David Tao</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Emma Jones</v>
          </cell>
        </row>
        <row r="6">
          <cell r="F6" t="str">
            <v>Allscripts</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Ioana Singureanu</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Nelson</v>
          </cell>
        </row>
        <row r="6">
          <cell r="F6" t="str">
            <v>Life Over Time Solutions</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Mitra Rocca</v>
          </cell>
        </row>
        <row r="6">
          <cell r="F6" t="str">
            <v>FDA</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Thomson Kuhn</v>
          </cell>
        </row>
        <row r="6">
          <cell r="F6" t="str">
            <v>ACP</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y@lyle.ne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arah.gaunt@lantanagroup.com" TargetMode="External"/><Relationship Id="rId3" Type="http://schemas.openxmlformats.org/officeDocument/2006/relationships/hyperlink" Target="mailto:sarah.gaunt@lantanagroup.com" TargetMode="External"/><Relationship Id="rId7" Type="http://schemas.openxmlformats.org/officeDocument/2006/relationships/hyperlink" Target="mailto:sarah.gaunt@lantanagroup.com" TargetMode="External"/><Relationship Id="rId2" Type="http://schemas.openxmlformats.org/officeDocument/2006/relationships/hyperlink" Target="mailto:sarah.gaunt@lantanagroup.com" TargetMode="External"/><Relationship Id="rId1" Type="http://schemas.openxmlformats.org/officeDocument/2006/relationships/hyperlink" Target="mailto:sarah.gaunt@lantanagroup.com" TargetMode="External"/><Relationship Id="rId6" Type="http://schemas.openxmlformats.org/officeDocument/2006/relationships/hyperlink" Target="mailto:sarah.gaunt@lantanagroup.com" TargetMode="External"/><Relationship Id="rId5" Type="http://schemas.openxmlformats.org/officeDocument/2006/relationships/hyperlink" Target="mailto:sarah.gaunt@lantanagroup.com" TargetMode="External"/><Relationship Id="rId10" Type="http://schemas.openxmlformats.org/officeDocument/2006/relationships/printerSettings" Target="../printerSettings/printerSettings2.bin"/><Relationship Id="rId4" Type="http://schemas.openxmlformats.org/officeDocument/2006/relationships/hyperlink" Target="mailto:sarah.gaunt@lantanagroup.com" TargetMode="External"/><Relationship Id="rId9" Type="http://schemas.openxmlformats.org/officeDocument/2006/relationships/hyperlink" Target="mailto:sarah.gaunt@lantanagrou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CU25"/>
  <sheetViews>
    <sheetView zoomScale="75" workbookViewId="0">
      <selection activeCell="F9" sqref="F9:J9"/>
    </sheetView>
  </sheetViews>
  <sheetFormatPr defaultColWidth="9.109375" defaultRowHeight="13.2"/>
  <cols>
    <col min="1" max="1" width="5.33203125" customWidth="1"/>
    <col min="2" max="2" width="7.5546875" customWidth="1"/>
    <col min="3" max="3" width="10.5546875" customWidth="1"/>
    <col min="4" max="4" width="17.44140625" customWidth="1"/>
    <col min="5" max="5" width="1.88671875" style="13" customWidth="1"/>
    <col min="6" max="6" width="53.6640625" customWidth="1"/>
    <col min="7" max="7" width="16.33203125" customWidth="1"/>
    <col min="8" max="8" width="6" customWidth="1"/>
    <col min="9" max="9" width="9.5546875" customWidth="1"/>
    <col min="10" max="10" width="12.88671875" customWidth="1"/>
    <col min="11" max="11" width="43.5546875" customWidth="1"/>
    <col min="12" max="12" width="27.44140625" customWidth="1"/>
    <col min="13" max="15" width="12.88671875" customWidth="1"/>
    <col min="16" max="16" width="13.6640625" customWidth="1"/>
    <col min="17" max="17" width="33.44140625" customWidth="1"/>
    <col min="18" max="18" width="13.88671875" customWidth="1"/>
    <col min="19" max="19" width="24.554687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c r="A1" s="165" t="s">
        <v>137</v>
      </c>
      <c r="B1" s="166"/>
      <c r="C1" s="166"/>
      <c r="D1" s="167"/>
      <c r="E1" s="120"/>
      <c r="F1" s="168" t="s">
        <v>314</v>
      </c>
      <c r="G1" s="169"/>
      <c r="H1" s="169"/>
      <c r="I1" s="169"/>
      <c r="J1" s="170"/>
      <c r="K1" s="15"/>
      <c r="M1" s="2"/>
      <c r="N1" s="2"/>
      <c r="O1" s="2"/>
      <c r="P1" s="2"/>
    </row>
    <row r="2" spans="1:99">
      <c r="A2" s="165" t="s">
        <v>246</v>
      </c>
      <c r="B2" s="166"/>
      <c r="C2" s="166"/>
      <c r="D2" s="167"/>
      <c r="E2" s="120"/>
      <c r="F2" s="139" t="s">
        <v>313</v>
      </c>
      <c r="G2" s="137"/>
      <c r="H2" s="137"/>
      <c r="I2" s="137"/>
      <c r="J2" s="138"/>
      <c r="K2" s="15"/>
      <c r="M2" s="2"/>
      <c r="N2" s="2"/>
      <c r="O2" s="2"/>
      <c r="P2" s="2"/>
    </row>
    <row r="3" spans="1:99" ht="18.75" customHeight="1">
      <c r="A3" s="184" t="s">
        <v>174</v>
      </c>
      <c r="B3" s="185"/>
      <c r="C3" s="185"/>
      <c r="D3" s="186"/>
      <c r="E3" s="121"/>
      <c r="F3" s="174" t="s">
        <v>315</v>
      </c>
      <c r="G3" s="172"/>
      <c r="H3" s="172"/>
      <c r="I3" s="172"/>
      <c r="J3" s="173"/>
      <c r="K3" s="1"/>
      <c r="M3" s="2"/>
      <c r="N3" s="2"/>
      <c r="O3" s="2"/>
      <c r="P3" s="2"/>
    </row>
    <row r="4" spans="1:99" ht="18.75" customHeight="1">
      <c r="A4" s="184" t="s">
        <v>175</v>
      </c>
      <c r="B4" s="187"/>
      <c r="C4" s="187"/>
      <c r="D4" s="188"/>
      <c r="E4" s="122"/>
      <c r="F4" s="189" t="s">
        <v>316</v>
      </c>
      <c r="G4" s="172"/>
      <c r="H4" s="172"/>
      <c r="I4" s="172"/>
      <c r="J4" s="173"/>
      <c r="K4" s="1"/>
      <c r="M4" s="2"/>
      <c r="N4" s="2"/>
      <c r="O4" s="2"/>
      <c r="P4" s="2"/>
    </row>
    <row r="5" spans="1:99" ht="18.75" customHeight="1">
      <c r="A5" s="178" t="s">
        <v>176</v>
      </c>
      <c r="B5" s="179"/>
      <c r="C5" s="179"/>
      <c r="D5" s="180"/>
      <c r="E5" s="123"/>
      <c r="F5" s="171"/>
      <c r="G5" s="172"/>
      <c r="H5" s="172"/>
      <c r="I5" s="172"/>
      <c r="J5" s="173"/>
      <c r="K5" s="1"/>
      <c r="M5" s="2"/>
      <c r="N5" s="2"/>
      <c r="O5" s="2"/>
      <c r="P5" s="2"/>
    </row>
    <row r="6" spans="1:99" ht="29.25" customHeight="1">
      <c r="A6" s="181" t="s">
        <v>173</v>
      </c>
      <c r="B6" s="182"/>
      <c r="C6" s="182"/>
      <c r="D6" s="183"/>
      <c r="E6" s="124"/>
      <c r="F6" s="174" t="s">
        <v>317</v>
      </c>
      <c r="G6" s="172"/>
      <c r="H6" s="172"/>
      <c r="I6" s="172"/>
      <c r="J6" s="173"/>
      <c r="K6" s="1"/>
      <c r="M6" s="2"/>
      <c r="N6" s="2"/>
      <c r="O6" s="2"/>
      <c r="P6" s="2"/>
    </row>
    <row r="7" spans="1:99" ht="15.75" customHeight="1">
      <c r="A7" s="165" t="s">
        <v>138</v>
      </c>
      <c r="B7" s="166"/>
      <c r="C7" s="166"/>
      <c r="D7" s="167"/>
      <c r="E7" s="125"/>
      <c r="F7" s="175">
        <v>42275</v>
      </c>
      <c r="G7" s="176"/>
      <c r="H7" s="176"/>
      <c r="I7" s="176"/>
      <c r="J7" s="177"/>
      <c r="K7" s="15"/>
      <c r="M7" s="6"/>
      <c r="N7" s="6"/>
      <c r="O7" s="6"/>
      <c r="P7" s="6"/>
      <c r="CT7" s="20"/>
      <c r="CU7" s="20"/>
    </row>
    <row r="8" spans="1:99" ht="17.25" customHeight="1">
      <c r="A8" s="195" t="s">
        <v>101</v>
      </c>
      <c r="B8" s="196"/>
      <c r="C8" s="196"/>
      <c r="D8" s="197"/>
      <c r="E8" s="126"/>
      <c r="F8" s="198"/>
      <c r="G8" s="199"/>
      <c r="H8" s="199"/>
      <c r="I8" s="199"/>
      <c r="J8" s="200"/>
      <c r="K8" s="1"/>
      <c r="M8" s="1"/>
      <c r="N8" s="1"/>
      <c r="O8" s="1"/>
      <c r="P8" s="1"/>
    </row>
    <row r="9" spans="1:99" ht="62.25" customHeight="1">
      <c r="A9" s="165" t="s">
        <v>139</v>
      </c>
      <c r="B9" s="166"/>
      <c r="C9" s="166"/>
      <c r="D9" s="167"/>
      <c r="E9" s="125"/>
      <c r="F9" s="171" t="s">
        <v>179</v>
      </c>
      <c r="G9" s="172"/>
      <c r="H9" s="172"/>
      <c r="I9" s="172"/>
      <c r="J9" s="173"/>
      <c r="K9" s="107"/>
      <c r="M9" s="7"/>
      <c r="N9" s="7"/>
      <c r="O9" s="7"/>
      <c r="P9" s="7"/>
    </row>
    <row r="10" spans="1:99" ht="66.75" customHeight="1">
      <c r="A10" s="194" t="str">
        <f>IF(Ov=Setup!C9,Disclaimer2,IF(Ov=Setup!B9,Disclaimer,IF(Ov=Setup!D9,,)))</f>
        <v>Please be sure that your overall negative vote has supporting negative comments with explanations on the Ballot worksheet</v>
      </c>
      <c r="B10" s="194"/>
      <c r="C10" s="194"/>
      <c r="D10" s="194"/>
      <c r="E10" s="194"/>
      <c r="F10" s="194"/>
      <c r="G10" s="194"/>
      <c r="H10" s="194"/>
      <c r="I10" s="194"/>
      <c r="J10" s="194"/>
    </row>
    <row r="11" spans="1:99" ht="30.75" customHeight="1">
      <c r="F11" s="105" t="s">
        <v>226</v>
      </c>
      <c r="G11" s="106" t="s">
        <v>97</v>
      </c>
    </row>
    <row r="13" spans="1:99">
      <c r="J13" s="104"/>
    </row>
    <row r="17" spans="6:7">
      <c r="F17" s="119"/>
    </row>
    <row r="21" spans="6:7" ht="22.8">
      <c r="F21" s="132"/>
    </row>
    <row r="23" spans="6:7" ht="114.75" customHeight="1">
      <c r="F23" s="190"/>
      <c r="G23" s="191"/>
    </row>
    <row r="24" spans="6:7" ht="409.5" customHeight="1">
      <c r="F24" s="192"/>
      <c r="G24" s="193"/>
    </row>
    <row r="25" spans="6:7">
      <c r="F25" s="13"/>
      <c r="G25" s="13"/>
    </row>
  </sheetData>
  <mergeCells count="20">
    <mergeCell ref="F23:G23"/>
    <mergeCell ref="F24:G24"/>
    <mergeCell ref="A10:J10"/>
    <mergeCell ref="A8:D8"/>
    <mergeCell ref="A9:D9"/>
    <mergeCell ref="F9:J9"/>
    <mergeCell ref="F8:J8"/>
    <mergeCell ref="A2:D2"/>
    <mergeCell ref="F1:J1"/>
    <mergeCell ref="F5:J5"/>
    <mergeCell ref="F6:J6"/>
    <mergeCell ref="F7:J7"/>
    <mergeCell ref="A1:D1"/>
    <mergeCell ref="A5:D5"/>
    <mergeCell ref="A6:D6"/>
    <mergeCell ref="A3:D3"/>
    <mergeCell ref="A4:D4"/>
    <mergeCell ref="A7:D7"/>
    <mergeCell ref="F3:J3"/>
    <mergeCell ref="F4:J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codeName="Sheet2" filterMode="1"/>
  <dimension ref="A1:AK148"/>
  <sheetViews>
    <sheetView tabSelected="1" topLeftCell="C1" zoomScale="90" zoomScaleNormal="90" workbookViewId="0">
      <pane ySplit="2" topLeftCell="A132" activePane="bottomLeft" state="frozen"/>
      <selection pane="bottomLeft" activeCell="K133" sqref="K133"/>
    </sheetView>
  </sheetViews>
  <sheetFormatPr defaultColWidth="9.109375" defaultRowHeight="13.2"/>
  <cols>
    <col min="1" max="1" width="9.33203125" style="3" customWidth="1"/>
    <col min="2" max="2" width="13.33203125" customWidth="1"/>
    <col min="3" max="3" width="11.6640625" bestFit="1" customWidth="1"/>
    <col min="4" max="4" width="10.5546875" customWidth="1"/>
    <col min="5" max="5" width="9.109375" style="146"/>
    <col min="6" max="6" width="7.5546875" hidden="1" customWidth="1"/>
    <col min="7" max="7" width="7" customWidth="1"/>
    <col min="8" max="8" width="6.88671875" customWidth="1"/>
    <col min="9" max="9" width="51.44140625" customWidth="1"/>
    <col min="10" max="10" width="31.33203125" customWidth="1"/>
    <col min="11" max="11" width="76.109375" customWidth="1"/>
    <col min="12" max="12" width="12.44140625" bestFit="1" customWidth="1"/>
    <col min="13" max="13" width="11.44140625" customWidth="1"/>
    <col min="14" max="14" width="26" customWidth="1"/>
    <col min="15" max="15" width="12.88671875" customWidth="1"/>
    <col min="16" max="17" width="13.6640625" customWidth="1"/>
    <col min="18" max="18" width="21" customWidth="1"/>
    <col min="19" max="19" width="24.5546875" customWidth="1"/>
    <col min="20" max="20" width="4" bestFit="1" customWidth="1"/>
    <col min="21" max="22" width="6.33203125" bestFit="1" customWidth="1"/>
    <col min="23" max="23" width="10" customWidth="1"/>
    <col min="24" max="24" width="14.44140625" style="53" customWidth="1"/>
    <col min="25" max="25" width="14.5546875" style="72" customWidth="1"/>
    <col min="26" max="26" width="14.5546875" style="75" customWidth="1"/>
    <col min="27" max="28" width="15.44140625" style="73" customWidth="1"/>
    <col min="29" max="29" width="11" customWidth="1"/>
    <col min="30" max="30" width="12.33203125" style="112" customWidth="1"/>
    <col min="31" max="31" width="15.6640625" style="3" customWidth="1"/>
    <col min="32" max="32" width="27.88671875" style="3" customWidth="1"/>
    <col min="33" max="98" width="6.33203125" style="3" customWidth="1"/>
    <col min="99" max="16384" width="9.109375" style="3"/>
  </cols>
  <sheetData>
    <row r="1" spans="1:37" ht="16.8" thickTop="1" thickBot="1">
      <c r="A1" s="23"/>
      <c r="B1" s="201" t="s">
        <v>228</v>
      </c>
      <c r="C1" s="202"/>
      <c r="D1" s="202"/>
      <c r="E1" s="202"/>
      <c r="F1" s="202"/>
      <c r="G1" s="202"/>
      <c r="H1" s="202"/>
      <c r="I1" s="202"/>
      <c r="J1" s="202"/>
      <c r="K1" s="202"/>
      <c r="L1" s="201"/>
      <c r="M1" s="202"/>
      <c r="N1" s="201" t="s">
        <v>163</v>
      </c>
      <c r="O1" s="202"/>
      <c r="P1" s="202"/>
      <c r="Q1" s="202"/>
      <c r="R1" s="202"/>
      <c r="S1" s="202"/>
      <c r="T1" s="202"/>
      <c r="U1" s="202"/>
      <c r="V1" s="202"/>
      <c r="W1" s="202"/>
      <c r="X1" s="206"/>
      <c r="Y1" s="203" t="s">
        <v>81</v>
      </c>
      <c r="Z1" s="204"/>
      <c r="AA1" s="204"/>
      <c r="AB1" s="204"/>
      <c r="AC1" s="204"/>
      <c r="AD1" s="204"/>
      <c r="AE1" s="204"/>
      <c r="AF1" s="205"/>
    </row>
    <row r="2" spans="1:37" s="36" customFormat="1" ht="59.25" customHeight="1" thickTop="1">
      <c r="A2" s="76" t="s">
        <v>141</v>
      </c>
      <c r="B2" s="18" t="s">
        <v>70</v>
      </c>
      <c r="C2" s="134" t="s">
        <v>85</v>
      </c>
      <c r="D2" s="133" t="s">
        <v>245</v>
      </c>
      <c r="E2" s="142" t="s">
        <v>109</v>
      </c>
      <c r="F2" s="18" t="s">
        <v>125</v>
      </c>
      <c r="G2" s="18" t="s">
        <v>136</v>
      </c>
      <c r="H2" s="18" t="s">
        <v>160</v>
      </c>
      <c r="I2" s="18" t="s">
        <v>110</v>
      </c>
      <c r="J2" s="18" t="s">
        <v>111</v>
      </c>
      <c r="K2" s="18" t="s">
        <v>112</v>
      </c>
      <c r="L2" s="153" t="s">
        <v>84</v>
      </c>
      <c r="M2" s="54" t="s">
        <v>74</v>
      </c>
      <c r="N2" s="54" t="s">
        <v>113</v>
      </c>
      <c r="O2" s="54" t="s">
        <v>177</v>
      </c>
      <c r="P2" s="54" t="s">
        <v>65</v>
      </c>
      <c r="Q2" s="54" t="s">
        <v>249</v>
      </c>
      <c r="R2" s="54" t="s">
        <v>114</v>
      </c>
      <c r="S2" s="55" t="s">
        <v>164</v>
      </c>
      <c r="T2" s="56" t="s">
        <v>167</v>
      </c>
      <c r="U2" s="56" t="s">
        <v>168</v>
      </c>
      <c r="V2" s="56" t="s">
        <v>169</v>
      </c>
      <c r="W2" s="55" t="s">
        <v>181</v>
      </c>
      <c r="X2" s="51" t="s">
        <v>178</v>
      </c>
      <c r="Y2" s="67" t="s">
        <v>182</v>
      </c>
      <c r="Z2" s="67" t="s">
        <v>225</v>
      </c>
      <c r="AA2" s="129" t="s">
        <v>190</v>
      </c>
      <c r="AB2" s="129" t="s">
        <v>82</v>
      </c>
      <c r="AC2" s="130" t="s">
        <v>224</v>
      </c>
      <c r="AD2" s="131" t="s">
        <v>79</v>
      </c>
      <c r="AE2" s="131" t="s">
        <v>80</v>
      </c>
      <c r="AF2" s="131" t="s">
        <v>227</v>
      </c>
    </row>
    <row r="3" spans="1:37" s="4" customFormat="1">
      <c r="A3" s="49"/>
      <c r="B3" s="46"/>
      <c r="C3" s="46"/>
      <c r="D3" s="46"/>
      <c r="E3" s="143"/>
      <c r="F3" s="46"/>
      <c r="G3" s="46"/>
      <c r="H3" s="46"/>
      <c r="I3" s="46"/>
      <c r="J3" s="46"/>
      <c r="K3" s="46"/>
      <c r="L3" s="154"/>
      <c r="M3" s="46"/>
      <c r="N3" s="46"/>
      <c r="O3" s="46"/>
      <c r="P3" s="46"/>
      <c r="Q3" s="46"/>
      <c r="R3" s="46"/>
      <c r="S3" s="47"/>
      <c r="T3" s="48"/>
      <c r="U3" s="48"/>
      <c r="V3" s="48"/>
      <c r="W3" s="47"/>
      <c r="X3" s="47"/>
      <c r="Y3" s="68"/>
      <c r="Z3" s="74"/>
      <c r="AA3" s="69"/>
      <c r="AB3" s="69"/>
      <c r="AC3" s="45"/>
      <c r="AD3" s="69"/>
      <c r="AE3" s="69"/>
      <c r="AF3" s="69"/>
    </row>
    <row r="4" spans="1:37" ht="12.75" hidden="1" customHeight="1">
      <c r="A4" s="164">
        <v>1</v>
      </c>
      <c r="B4" s="29" t="s">
        <v>148</v>
      </c>
      <c r="C4" s="29"/>
      <c r="D4" s="29"/>
      <c r="E4" s="144">
        <v>2</v>
      </c>
      <c r="F4" s="30"/>
      <c r="G4" s="30"/>
      <c r="H4" s="31" t="s">
        <v>320</v>
      </c>
      <c r="I4" s="28" t="s">
        <v>318</v>
      </c>
      <c r="J4" s="28" t="s">
        <v>319</v>
      </c>
      <c r="K4" s="28"/>
      <c r="L4" s="155"/>
      <c r="M4" s="25"/>
      <c r="N4" s="24"/>
      <c r="O4" s="24"/>
      <c r="P4" s="24"/>
      <c r="Q4" s="24"/>
      <c r="R4" s="25"/>
      <c r="S4" s="24"/>
      <c r="T4" s="34"/>
      <c r="U4" s="34"/>
      <c r="V4" s="34"/>
      <c r="W4" s="24"/>
      <c r="X4" s="24"/>
      <c r="Y4" s="108" t="str">
        <f>Submitter!$F$3</f>
        <v>Jay Lyle</v>
      </c>
      <c r="Z4" s="109" t="str">
        <f>Submitter!$F$6</f>
        <v>Ockham</v>
      </c>
      <c r="AA4" s="110"/>
      <c r="AB4" s="110"/>
      <c r="AC4" s="32"/>
      <c r="AD4" s="127"/>
      <c r="AE4" s="127"/>
      <c r="AF4" s="116"/>
      <c r="AK4" s="4"/>
    </row>
    <row r="5" spans="1:37" hidden="1">
      <c r="A5" s="164">
        <v>2</v>
      </c>
      <c r="B5" s="29"/>
      <c r="C5" s="29"/>
      <c r="D5" s="29"/>
      <c r="E5" s="144">
        <v>2</v>
      </c>
      <c r="F5" s="30"/>
      <c r="G5" s="30"/>
      <c r="H5" s="31" t="s">
        <v>323</v>
      </c>
      <c r="I5" s="28" t="s">
        <v>321</v>
      </c>
      <c r="J5" s="28" t="s">
        <v>322</v>
      </c>
      <c r="K5" s="28"/>
      <c r="L5" s="155"/>
      <c r="M5" s="25"/>
      <c r="N5" s="24"/>
      <c r="O5" s="24"/>
      <c r="P5" s="24"/>
      <c r="Q5" s="24"/>
      <c r="R5" s="25"/>
      <c r="S5" s="24"/>
      <c r="T5" s="34"/>
      <c r="U5" s="34"/>
      <c r="V5" s="34"/>
      <c r="W5" s="24"/>
      <c r="X5" s="24"/>
      <c r="Y5" s="108" t="str">
        <f>Submitter!$F$3</f>
        <v>Jay Lyle</v>
      </c>
      <c r="Z5" s="109" t="str">
        <f>Submitter!$F$6</f>
        <v>Ockham</v>
      </c>
      <c r="AA5" s="110"/>
      <c r="AB5" s="110"/>
      <c r="AC5" s="32"/>
      <c r="AD5" s="127"/>
      <c r="AE5" s="127"/>
      <c r="AF5" s="116"/>
      <c r="AK5" s="4"/>
    </row>
    <row r="6" spans="1:37" hidden="1">
      <c r="A6" s="164">
        <v>3</v>
      </c>
      <c r="B6" s="29"/>
      <c r="C6" s="29"/>
      <c r="D6" s="29"/>
      <c r="E6" s="144">
        <v>2</v>
      </c>
      <c r="F6" s="30"/>
      <c r="G6" s="30"/>
      <c r="H6" s="31" t="s">
        <v>326</v>
      </c>
      <c r="I6" s="28" t="s">
        <v>324</v>
      </c>
      <c r="J6" s="28"/>
      <c r="K6" s="28" t="s">
        <v>325</v>
      </c>
      <c r="L6" s="155"/>
      <c r="M6" s="25"/>
      <c r="N6" s="24"/>
      <c r="O6" s="24"/>
      <c r="P6" s="24"/>
      <c r="Q6" s="24"/>
      <c r="R6" s="25"/>
      <c r="S6" s="24"/>
      <c r="T6" s="34"/>
      <c r="U6" s="34"/>
      <c r="V6" s="34"/>
      <c r="W6" s="24"/>
      <c r="X6" s="24"/>
      <c r="Y6" s="108" t="str">
        <f>Submitter!$F$3</f>
        <v>Jay Lyle</v>
      </c>
      <c r="Z6" s="109" t="str">
        <f>Submitter!$F$6</f>
        <v>Ockham</v>
      </c>
      <c r="AA6" s="110"/>
      <c r="AB6" s="110"/>
      <c r="AC6" s="32"/>
      <c r="AD6" s="127"/>
      <c r="AE6" s="127"/>
      <c r="AF6" s="116"/>
      <c r="AK6" s="4"/>
    </row>
    <row r="7" spans="1:37" s="5" customFormat="1" ht="66" hidden="1">
      <c r="A7" s="164">
        <v>4</v>
      </c>
      <c r="B7" s="29"/>
      <c r="C7" s="29"/>
      <c r="D7" s="29"/>
      <c r="E7" s="144">
        <v>2</v>
      </c>
      <c r="F7" s="30"/>
      <c r="G7" s="30"/>
      <c r="H7" s="31" t="s">
        <v>323</v>
      </c>
      <c r="I7" s="28" t="s">
        <v>327</v>
      </c>
      <c r="J7" s="28" t="s">
        <v>328</v>
      </c>
      <c r="K7" s="28"/>
      <c r="L7" s="155"/>
      <c r="M7" s="25"/>
      <c r="N7" s="24"/>
      <c r="O7" s="24"/>
      <c r="P7" s="24"/>
      <c r="Q7" s="24"/>
      <c r="R7" s="25"/>
      <c r="S7" s="24"/>
      <c r="T7" s="34"/>
      <c r="U7" s="34"/>
      <c r="V7" s="34"/>
      <c r="W7" s="24"/>
      <c r="X7" s="24"/>
      <c r="Y7" s="108" t="str">
        <f>Submitter!$F$3</f>
        <v>Jay Lyle</v>
      </c>
      <c r="Z7" s="109" t="str">
        <f>Submitter!$F$6</f>
        <v>Ockham</v>
      </c>
      <c r="AA7" s="110"/>
      <c r="AB7" s="110"/>
      <c r="AC7" s="32"/>
      <c r="AD7" s="127"/>
      <c r="AE7" s="127"/>
      <c r="AF7" s="117"/>
      <c r="AK7" s="4"/>
    </row>
    <row r="8" spans="1:37" s="5" customFormat="1" ht="316.8" hidden="1">
      <c r="A8" s="164">
        <v>5</v>
      </c>
      <c r="B8" s="29"/>
      <c r="C8" s="29"/>
      <c r="D8" s="29"/>
      <c r="E8" s="144">
        <v>2</v>
      </c>
      <c r="F8" s="30"/>
      <c r="G8" s="30"/>
      <c r="H8" s="31" t="s">
        <v>369</v>
      </c>
      <c r="I8" s="28" t="s">
        <v>329</v>
      </c>
      <c r="J8" s="28" t="s">
        <v>330</v>
      </c>
      <c r="K8" s="28" t="s">
        <v>370</v>
      </c>
      <c r="L8" s="155"/>
      <c r="M8" s="25"/>
      <c r="N8" s="24"/>
      <c r="O8" s="24"/>
      <c r="P8" s="24"/>
      <c r="Q8" s="24"/>
      <c r="R8" s="25"/>
      <c r="S8" s="24"/>
      <c r="T8" s="34"/>
      <c r="U8" s="34"/>
      <c r="V8" s="34"/>
      <c r="W8" s="24"/>
      <c r="X8" s="24"/>
      <c r="Y8" s="108" t="str">
        <f>Submitter!$F$3</f>
        <v>Jay Lyle</v>
      </c>
      <c r="Z8" s="109" t="str">
        <f>Submitter!$F$6</f>
        <v>Ockham</v>
      </c>
      <c r="AA8" s="110"/>
      <c r="AB8" s="110"/>
      <c r="AC8" s="32"/>
      <c r="AD8" s="127"/>
      <c r="AE8" s="127"/>
      <c r="AF8" s="117"/>
      <c r="AG8" s="4"/>
      <c r="AK8" s="4"/>
    </row>
    <row r="9" spans="1:37" s="10" customFormat="1" ht="26.4" hidden="1">
      <c r="A9" s="164">
        <v>6</v>
      </c>
      <c r="B9" s="29"/>
      <c r="C9" s="29"/>
      <c r="D9" s="29"/>
      <c r="E9" s="144">
        <v>2</v>
      </c>
      <c r="F9" s="30"/>
      <c r="G9" s="30"/>
      <c r="H9" s="31" t="s">
        <v>323</v>
      </c>
      <c r="I9" s="28" t="s">
        <v>331</v>
      </c>
      <c r="J9" s="28"/>
      <c r="K9" s="28" t="s">
        <v>332</v>
      </c>
      <c r="L9" s="155"/>
      <c r="M9" s="25"/>
      <c r="N9" s="24"/>
      <c r="O9" s="24"/>
      <c r="P9" s="24"/>
      <c r="Q9" s="24"/>
      <c r="R9" s="25"/>
      <c r="S9" s="24"/>
      <c r="T9" s="34"/>
      <c r="U9" s="34"/>
      <c r="V9" s="34"/>
      <c r="W9" s="24"/>
      <c r="X9" s="24"/>
      <c r="Y9" s="108" t="str">
        <f>Submitter!$F$3</f>
        <v>Jay Lyle</v>
      </c>
      <c r="Z9" s="109" t="str">
        <f>Submitter!$F$6</f>
        <v>Ockham</v>
      </c>
      <c r="AA9" s="110"/>
      <c r="AB9" s="110"/>
      <c r="AC9" s="32"/>
      <c r="AD9" s="127"/>
      <c r="AE9" s="127"/>
      <c r="AF9" s="118"/>
      <c r="AG9" s="4"/>
      <c r="AK9" s="4"/>
    </row>
    <row r="10" spans="1:37" s="5" customFormat="1" ht="145.19999999999999" hidden="1">
      <c r="A10" s="164">
        <v>7</v>
      </c>
      <c r="B10" s="29"/>
      <c r="C10" s="29"/>
      <c r="D10" s="29"/>
      <c r="E10" s="144" t="s">
        <v>333</v>
      </c>
      <c r="F10" s="30"/>
      <c r="G10" s="30"/>
      <c r="H10" s="31" t="s">
        <v>371</v>
      </c>
      <c r="I10" s="28"/>
      <c r="J10" s="28"/>
      <c r="K10" s="28" t="s">
        <v>334</v>
      </c>
      <c r="L10" s="155"/>
      <c r="M10" s="25"/>
      <c r="N10" s="24"/>
      <c r="O10" s="24"/>
      <c r="P10" s="24"/>
      <c r="Q10" s="24"/>
      <c r="R10" s="25" t="s">
        <v>669</v>
      </c>
      <c r="S10" s="24" t="s">
        <v>670</v>
      </c>
      <c r="T10" s="34"/>
      <c r="U10" s="34"/>
      <c r="V10" s="34"/>
      <c r="W10" s="24"/>
      <c r="X10" s="24"/>
      <c r="Y10" s="108" t="str">
        <f>Submitter!$F$3</f>
        <v>Jay Lyle</v>
      </c>
      <c r="Z10" s="109" t="str">
        <f>Submitter!$F$6</f>
        <v>Ockham</v>
      </c>
      <c r="AA10" s="110"/>
      <c r="AB10" s="110"/>
      <c r="AC10" s="32"/>
      <c r="AD10" s="127"/>
      <c r="AE10" s="127"/>
      <c r="AF10" s="117"/>
      <c r="AG10" s="4"/>
      <c r="AK10" s="4"/>
    </row>
    <row r="11" spans="1:37" s="5" customFormat="1" ht="12.75" hidden="1" customHeight="1">
      <c r="A11" s="164">
        <v>8</v>
      </c>
      <c r="B11" s="29"/>
      <c r="C11" s="29"/>
      <c r="D11" s="29"/>
      <c r="E11" s="144" t="s">
        <v>335</v>
      </c>
      <c r="F11" s="30"/>
      <c r="G11" s="30"/>
      <c r="H11" s="31" t="s">
        <v>323</v>
      </c>
      <c r="I11" s="28"/>
      <c r="J11" s="28" t="s">
        <v>336</v>
      </c>
      <c r="K11" s="28"/>
      <c r="L11" s="155"/>
      <c r="M11" s="25"/>
      <c r="N11" s="24"/>
      <c r="O11" s="24"/>
      <c r="P11" s="24"/>
      <c r="Q11" s="24"/>
      <c r="R11" s="25"/>
      <c r="S11" s="24"/>
      <c r="T11" s="34"/>
      <c r="U11" s="34"/>
      <c r="V11" s="34"/>
      <c r="W11" s="24"/>
      <c r="X11" s="24"/>
      <c r="Y11" s="108" t="str">
        <f>Submitter!$F$3</f>
        <v>Jay Lyle</v>
      </c>
      <c r="Z11" s="109" t="str">
        <f>Submitter!$F$6</f>
        <v>Ockham</v>
      </c>
      <c r="AA11" s="110"/>
      <c r="AB11" s="110"/>
      <c r="AC11" s="32"/>
      <c r="AD11" s="127"/>
      <c r="AE11" s="127"/>
      <c r="AF11" s="117"/>
      <c r="AG11" s="4"/>
      <c r="AK11" s="4"/>
    </row>
    <row r="12" spans="1:37" s="5" customFormat="1" ht="66" hidden="1">
      <c r="A12" s="164">
        <v>9</v>
      </c>
      <c r="B12" s="29"/>
      <c r="C12" s="29"/>
      <c r="D12" s="29"/>
      <c r="E12" s="144" t="s">
        <v>337</v>
      </c>
      <c r="F12" s="30"/>
      <c r="G12" s="30"/>
      <c r="H12" s="31" t="s">
        <v>323</v>
      </c>
      <c r="I12" s="28" t="s">
        <v>338</v>
      </c>
      <c r="J12" s="28" t="s">
        <v>339</v>
      </c>
      <c r="K12" s="28"/>
      <c r="L12" s="155"/>
      <c r="M12" s="25"/>
      <c r="N12" s="24" t="s">
        <v>87</v>
      </c>
      <c r="O12" s="24"/>
      <c r="P12" s="24"/>
      <c r="Q12" s="24"/>
      <c r="R12" s="25" t="s">
        <v>671</v>
      </c>
      <c r="S12" s="24"/>
      <c r="T12" s="34">
        <v>11</v>
      </c>
      <c r="U12" s="34">
        <v>0</v>
      </c>
      <c r="V12" s="34">
        <v>0</v>
      </c>
      <c r="W12" s="24"/>
      <c r="X12" s="24"/>
      <c r="Y12" s="108" t="str">
        <f>Submitter!$F$3</f>
        <v>Jay Lyle</v>
      </c>
      <c r="Z12" s="109" t="str">
        <f>Submitter!$F$6</f>
        <v>Ockham</v>
      </c>
      <c r="AA12" s="110"/>
      <c r="AB12" s="110"/>
      <c r="AC12" s="32"/>
      <c r="AD12" s="127"/>
      <c r="AE12" s="127"/>
      <c r="AF12" s="117"/>
      <c r="AG12" s="3"/>
      <c r="AK12" s="4"/>
    </row>
    <row r="13" spans="1:37" s="5" customFormat="1" hidden="1">
      <c r="A13" s="164">
        <v>10</v>
      </c>
      <c r="B13" s="29"/>
      <c r="C13" s="29"/>
      <c r="D13" s="29"/>
      <c r="E13" s="144">
        <v>8.3000000000000007</v>
      </c>
      <c r="F13" s="30"/>
      <c r="G13" s="30"/>
      <c r="H13" s="31" t="s">
        <v>323</v>
      </c>
      <c r="I13" s="28"/>
      <c r="J13" s="28"/>
      <c r="K13" s="28" t="s">
        <v>340</v>
      </c>
      <c r="L13" s="155"/>
      <c r="M13" s="25"/>
      <c r="N13" s="24"/>
      <c r="O13" s="24"/>
      <c r="P13" s="24"/>
      <c r="Q13" s="24"/>
      <c r="R13" s="25"/>
      <c r="S13" s="24"/>
      <c r="T13" s="34"/>
      <c r="U13" s="34"/>
      <c r="V13" s="34"/>
      <c r="W13" s="24"/>
      <c r="X13" s="24"/>
      <c r="Y13" s="108" t="str">
        <f>Submitter!$F$3</f>
        <v>Jay Lyle</v>
      </c>
      <c r="Z13" s="109" t="str">
        <f>Submitter!$F$6</f>
        <v>Ockham</v>
      </c>
      <c r="AA13" s="110"/>
      <c r="AB13" s="110"/>
      <c r="AC13" s="32"/>
      <c r="AD13" s="127"/>
      <c r="AE13" s="127"/>
      <c r="AF13" s="117"/>
      <c r="AG13" s="4"/>
      <c r="AJ13" s="4"/>
      <c r="AK13" s="9"/>
    </row>
    <row r="14" spans="1:37" s="5" customFormat="1" hidden="1">
      <c r="A14" s="164">
        <v>11</v>
      </c>
      <c r="B14" s="29"/>
      <c r="C14" s="29"/>
      <c r="D14" s="29"/>
      <c r="E14" s="144" t="s">
        <v>341</v>
      </c>
      <c r="F14" s="30"/>
      <c r="G14" s="30"/>
      <c r="H14" s="31" t="s">
        <v>323</v>
      </c>
      <c r="I14" s="28" t="s">
        <v>342</v>
      </c>
      <c r="J14" s="28" t="s">
        <v>343</v>
      </c>
      <c r="K14" s="28"/>
      <c r="L14" s="155"/>
      <c r="M14" s="25"/>
      <c r="N14" s="24"/>
      <c r="O14" s="24"/>
      <c r="P14" s="24"/>
      <c r="Q14" s="24"/>
      <c r="R14" s="25"/>
      <c r="S14" s="24"/>
      <c r="T14" s="34"/>
      <c r="U14" s="34"/>
      <c r="V14" s="34"/>
      <c r="W14" s="24"/>
      <c r="X14" s="24"/>
      <c r="Y14" s="108" t="str">
        <f>Submitter!$F$3</f>
        <v>Jay Lyle</v>
      </c>
      <c r="Z14" s="109" t="str">
        <f>Submitter!$F$6</f>
        <v>Ockham</v>
      </c>
      <c r="AA14" s="110"/>
      <c r="AB14" s="110"/>
      <c r="AC14" s="32"/>
      <c r="AD14" s="127"/>
      <c r="AE14" s="127"/>
      <c r="AF14" s="117"/>
      <c r="AJ14" s="4"/>
      <c r="AK14" s="4"/>
    </row>
    <row r="15" spans="1:37" s="5" customFormat="1" ht="26.4" hidden="1">
      <c r="A15" s="164">
        <v>12</v>
      </c>
      <c r="B15" s="29"/>
      <c r="C15" s="29"/>
      <c r="D15" s="29"/>
      <c r="E15" s="144" t="s">
        <v>341</v>
      </c>
      <c r="F15" s="30"/>
      <c r="G15" s="30"/>
      <c r="H15" s="31" t="s">
        <v>323</v>
      </c>
      <c r="I15" s="28" t="s">
        <v>344</v>
      </c>
      <c r="J15" s="28"/>
      <c r="K15" s="28" t="s">
        <v>345</v>
      </c>
      <c r="L15" s="155"/>
      <c r="M15" s="25"/>
      <c r="N15" s="24"/>
      <c r="O15" s="24"/>
      <c r="P15" s="24"/>
      <c r="Q15" s="24"/>
      <c r="R15" s="25"/>
      <c r="S15" s="24"/>
      <c r="T15" s="34"/>
      <c r="U15" s="34"/>
      <c r="V15" s="34"/>
      <c r="W15" s="24"/>
      <c r="X15" s="24"/>
      <c r="Y15" s="108" t="str">
        <f>Submitter!$F$3</f>
        <v>Jay Lyle</v>
      </c>
      <c r="Z15" s="109" t="str">
        <f>Submitter!$F$6</f>
        <v>Ockham</v>
      </c>
      <c r="AA15" s="111"/>
      <c r="AB15" s="111"/>
      <c r="AC15" s="32"/>
      <c r="AD15" s="127"/>
      <c r="AE15" s="127"/>
      <c r="AF15" s="117"/>
      <c r="AK15" s="4"/>
    </row>
    <row r="16" spans="1:37" s="5" customFormat="1" hidden="1">
      <c r="A16" s="164">
        <v>13</v>
      </c>
      <c r="B16" s="29"/>
      <c r="C16" s="29"/>
      <c r="D16" s="29"/>
      <c r="E16" s="144" t="s">
        <v>341</v>
      </c>
      <c r="F16" s="30"/>
      <c r="G16" s="30"/>
      <c r="H16" s="31" t="s">
        <v>323</v>
      </c>
      <c r="I16" s="28"/>
      <c r="J16" s="28"/>
      <c r="K16" s="28" t="s">
        <v>346</v>
      </c>
      <c r="L16" s="155"/>
      <c r="M16" s="25"/>
      <c r="N16" s="24"/>
      <c r="O16" s="24"/>
      <c r="P16" s="24"/>
      <c r="Q16" s="24"/>
      <c r="R16" s="25"/>
      <c r="S16" s="24"/>
      <c r="T16" s="34"/>
      <c r="U16" s="34"/>
      <c r="V16" s="34"/>
      <c r="W16" s="24"/>
      <c r="X16" s="24"/>
      <c r="Y16" s="108" t="str">
        <f>Submitter!$F$3</f>
        <v>Jay Lyle</v>
      </c>
      <c r="Z16" s="109" t="str">
        <f>Submitter!$F$6</f>
        <v>Ockham</v>
      </c>
      <c r="AA16" s="111"/>
      <c r="AB16" s="111"/>
      <c r="AC16" s="32"/>
      <c r="AD16" s="127"/>
      <c r="AE16" s="127"/>
      <c r="AF16" s="117"/>
      <c r="AK16" s="4"/>
    </row>
    <row r="17" spans="1:37" s="5" customFormat="1" hidden="1">
      <c r="A17" s="164">
        <v>14</v>
      </c>
      <c r="B17" s="29"/>
      <c r="C17" s="29"/>
      <c r="D17" s="29"/>
      <c r="E17" s="144" t="s">
        <v>347</v>
      </c>
      <c r="F17" s="30"/>
      <c r="G17" s="30"/>
      <c r="H17" s="31" t="s">
        <v>323</v>
      </c>
      <c r="I17" s="28"/>
      <c r="J17" s="28"/>
      <c r="K17" s="28" t="s">
        <v>348</v>
      </c>
      <c r="L17" s="155"/>
      <c r="M17" s="25"/>
      <c r="N17" s="24"/>
      <c r="O17" s="24"/>
      <c r="P17" s="24"/>
      <c r="Q17" s="24"/>
      <c r="R17" s="25"/>
      <c r="S17" s="24"/>
      <c r="T17" s="34"/>
      <c r="U17" s="34"/>
      <c r="V17" s="34"/>
      <c r="W17" s="24"/>
      <c r="X17" s="24"/>
      <c r="Y17" s="108" t="str">
        <f>Submitter!$F$3</f>
        <v>Jay Lyle</v>
      </c>
      <c r="Z17" s="109" t="str">
        <f>Submitter!$F$6</f>
        <v>Ockham</v>
      </c>
      <c r="AA17" s="111"/>
      <c r="AB17" s="111"/>
      <c r="AC17" s="32"/>
      <c r="AD17" s="127"/>
      <c r="AE17" s="127"/>
      <c r="AF17" s="117"/>
      <c r="AK17" s="4"/>
    </row>
    <row r="18" spans="1:37" s="5" customFormat="1" hidden="1">
      <c r="A18" s="164">
        <v>15</v>
      </c>
      <c r="B18" s="29"/>
      <c r="C18" s="29"/>
      <c r="D18" s="29"/>
      <c r="E18" s="144" t="s">
        <v>349</v>
      </c>
      <c r="F18" s="30"/>
      <c r="G18" s="30"/>
      <c r="H18" s="31" t="s">
        <v>323</v>
      </c>
      <c r="I18" s="28"/>
      <c r="J18" s="28"/>
      <c r="K18" s="28" t="s">
        <v>350</v>
      </c>
      <c r="L18" s="155"/>
      <c r="M18" s="25"/>
      <c r="N18" s="24"/>
      <c r="O18" s="24"/>
      <c r="P18" s="24"/>
      <c r="Q18" s="24"/>
      <c r="R18" s="25"/>
      <c r="S18" s="24"/>
      <c r="T18" s="34"/>
      <c r="U18" s="34"/>
      <c r="V18" s="34"/>
      <c r="W18" s="24"/>
      <c r="X18" s="24"/>
      <c r="Y18" s="108" t="str">
        <f>Submitter!$F$3</f>
        <v>Jay Lyle</v>
      </c>
      <c r="Z18" s="109" t="str">
        <f>Submitter!$F$6</f>
        <v>Ockham</v>
      </c>
      <c r="AA18" s="111"/>
      <c r="AB18" s="111"/>
      <c r="AC18" s="32"/>
      <c r="AD18" s="127"/>
      <c r="AE18" s="127"/>
      <c r="AF18" s="117"/>
      <c r="AK18" s="4"/>
    </row>
    <row r="19" spans="1:37" s="5" customFormat="1" hidden="1">
      <c r="A19" s="164">
        <v>16</v>
      </c>
      <c r="B19" s="29"/>
      <c r="C19" s="29"/>
      <c r="D19" s="29"/>
      <c r="E19" s="144" t="s">
        <v>351</v>
      </c>
      <c r="F19" s="30"/>
      <c r="G19" s="30"/>
      <c r="H19" s="31" t="s">
        <v>323</v>
      </c>
      <c r="I19" s="28"/>
      <c r="J19" s="28"/>
      <c r="K19" s="28" t="s">
        <v>352</v>
      </c>
      <c r="L19" s="155"/>
      <c r="M19" s="25"/>
      <c r="N19" s="24"/>
      <c r="O19" s="24"/>
      <c r="P19" s="24"/>
      <c r="Q19" s="24"/>
      <c r="R19" s="25"/>
      <c r="S19" s="24"/>
      <c r="T19" s="34"/>
      <c r="U19" s="34"/>
      <c r="V19" s="34"/>
      <c r="W19" s="24"/>
      <c r="X19" s="24"/>
      <c r="Y19" s="108" t="str">
        <f>Submitter!$F$3</f>
        <v>Jay Lyle</v>
      </c>
      <c r="Z19" s="109" t="str">
        <f>Submitter!$F$6</f>
        <v>Ockham</v>
      </c>
      <c r="AA19" s="111"/>
      <c r="AB19" s="111"/>
      <c r="AC19" s="32"/>
      <c r="AD19" s="127"/>
      <c r="AE19" s="127"/>
      <c r="AF19" s="117"/>
      <c r="AK19" s="4"/>
    </row>
    <row r="20" spans="1:37" s="5" customFormat="1" hidden="1">
      <c r="A20" s="164">
        <v>17</v>
      </c>
      <c r="B20" s="29"/>
      <c r="C20" s="29"/>
      <c r="D20" s="29"/>
      <c r="E20" s="144" t="s">
        <v>353</v>
      </c>
      <c r="F20" s="30"/>
      <c r="G20" s="30"/>
      <c r="H20" s="31" t="s">
        <v>323</v>
      </c>
      <c r="I20" s="28"/>
      <c r="J20" s="28"/>
      <c r="K20" s="28" t="s">
        <v>354</v>
      </c>
      <c r="L20" s="155"/>
      <c r="M20" s="25"/>
      <c r="N20" s="24"/>
      <c r="O20" s="24"/>
      <c r="P20" s="24"/>
      <c r="Q20" s="24"/>
      <c r="R20" s="25"/>
      <c r="S20" s="24"/>
      <c r="T20" s="34"/>
      <c r="U20" s="34"/>
      <c r="V20" s="34"/>
      <c r="W20" s="24"/>
      <c r="X20" s="24"/>
      <c r="Y20" s="108" t="str">
        <f>Submitter!$F$3</f>
        <v>Jay Lyle</v>
      </c>
      <c r="Z20" s="109" t="str">
        <f>Submitter!$F$6</f>
        <v>Ockham</v>
      </c>
      <c r="AA20" s="111"/>
      <c r="AB20" s="111"/>
      <c r="AC20" s="32"/>
      <c r="AD20" s="127"/>
      <c r="AE20" s="127"/>
      <c r="AF20" s="116"/>
      <c r="AH20" s="11"/>
      <c r="AK20" s="4"/>
    </row>
    <row r="21" spans="1:37" s="5" customFormat="1" hidden="1">
      <c r="A21" s="164">
        <v>18</v>
      </c>
      <c r="B21" s="29"/>
      <c r="C21" s="29"/>
      <c r="D21" s="29"/>
      <c r="E21" s="144" t="s">
        <v>355</v>
      </c>
      <c r="F21" s="30"/>
      <c r="G21" s="30"/>
      <c r="H21" s="31" t="s">
        <v>323</v>
      </c>
      <c r="I21" s="28" t="s">
        <v>356</v>
      </c>
      <c r="J21" s="28" t="s">
        <v>357</v>
      </c>
      <c r="K21" s="28"/>
      <c r="L21" s="155"/>
      <c r="M21" s="25"/>
      <c r="N21" s="24"/>
      <c r="O21" s="24"/>
      <c r="P21" s="24"/>
      <c r="Q21" s="24"/>
      <c r="R21" s="25"/>
      <c r="S21" s="24"/>
      <c r="T21" s="34"/>
      <c r="U21" s="34"/>
      <c r="V21" s="34"/>
      <c r="W21" s="24"/>
      <c r="X21" s="24"/>
      <c r="Y21" s="108" t="str">
        <f>Submitter!$F$3</f>
        <v>Jay Lyle</v>
      </c>
      <c r="Z21" s="109" t="str">
        <f>Submitter!$F$6</f>
        <v>Ockham</v>
      </c>
      <c r="AA21" s="111"/>
      <c r="AB21" s="111"/>
      <c r="AC21" s="32"/>
      <c r="AD21" s="127"/>
      <c r="AE21" s="127"/>
      <c r="AF21" s="116"/>
      <c r="AH21" s="11"/>
      <c r="AK21" s="4"/>
    </row>
    <row r="22" spans="1:37" s="5" customFormat="1" ht="66" hidden="1">
      <c r="A22" s="164">
        <v>19</v>
      </c>
      <c r="B22" s="29"/>
      <c r="C22" s="29"/>
      <c r="D22" s="29"/>
      <c r="E22" s="144" t="s">
        <v>358</v>
      </c>
      <c r="F22" s="30"/>
      <c r="G22" s="30"/>
      <c r="H22" s="31" t="s">
        <v>323</v>
      </c>
      <c r="I22" s="28" t="s">
        <v>359</v>
      </c>
      <c r="J22" s="28" t="s">
        <v>360</v>
      </c>
      <c r="K22" s="28"/>
      <c r="L22" s="155"/>
      <c r="M22" s="25"/>
      <c r="N22" s="24" t="s">
        <v>87</v>
      </c>
      <c r="O22" s="24"/>
      <c r="P22" s="24"/>
      <c r="Q22" s="24"/>
      <c r="R22" s="25" t="s">
        <v>671</v>
      </c>
      <c r="S22" s="24"/>
      <c r="T22" s="34">
        <v>11</v>
      </c>
      <c r="U22" s="34">
        <v>0</v>
      </c>
      <c r="V22" s="34">
        <v>0</v>
      </c>
      <c r="W22" s="24"/>
      <c r="X22" s="24"/>
      <c r="Y22" s="108" t="str">
        <f>Submitter!$F$3</f>
        <v>Jay Lyle</v>
      </c>
      <c r="Z22" s="109" t="str">
        <f>Submitter!$F$6</f>
        <v>Ockham</v>
      </c>
      <c r="AA22" s="111"/>
      <c r="AB22" s="111"/>
      <c r="AC22" s="32"/>
      <c r="AD22" s="127"/>
      <c r="AE22" s="127"/>
      <c r="AF22" s="117"/>
      <c r="AH22" s="11"/>
      <c r="AK22" s="4"/>
    </row>
    <row r="23" spans="1:37" s="5" customFormat="1" ht="26.4" hidden="1">
      <c r="A23" s="164">
        <v>20</v>
      </c>
      <c r="B23" s="29"/>
      <c r="C23" s="29"/>
      <c r="D23" s="29"/>
      <c r="E23" s="144" t="s">
        <v>361</v>
      </c>
      <c r="F23" s="30"/>
      <c r="G23" s="30"/>
      <c r="H23" s="31" t="s">
        <v>323</v>
      </c>
      <c r="I23" s="28"/>
      <c r="J23" s="28"/>
      <c r="K23" s="28" t="s">
        <v>362</v>
      </c>
      <c r="L23" s="155"/>
      <c r="M23" s="25"/>
      <c r="N23" s="24"/>
      <c r="O23" s="24"/>
      <c r="P23" s="24"/>
      <c r="Q23" s="24"/>
      <c r="R23" s="25"/>
      <c r="S23" s="24"/>
      <c r="T23" s="34"/>
      <c r="U23" s="34"/>
      <c r="V23" s="34"/>
      <c r="W23" s="24"/>
      <c r="X23" s="24"/>
      <c r="Y23" s="108" t="str">
        <f>Submitter!$F$3</f>
        <v>Jay Lyle</v>
      </c>
      <c r="Z23" s="109" t="str">
        <f>Submitter!$F$6</f>
        <v>Ockham</v>
      </c>
      <c r="AA23" s="111"/>
      <c r="AB23" s="111"/>
      <c r="AC23" s="32"/>
      <c r="AD23" s="127"/>
      <c r="AE23" s="127"/>
      <c r="AF23" s="117"/>
      <c r="AH23"/>
      <c r="AK23" s="4"/>
    </row>
    <row r="24" spans="1:37" s="5" customFormat="1" ht="52.8" hidden="1">
      <c r="A24" s="164">
        <v>21</v>
      </c>
      <c r="B24" s="29"/>
      <c r="C24" s="29"/>
      <c r="D24" s="29"/>
      <c r="E24" s="144">
        <v>8.5</v>
      </c>
      <c r="F24" s="30"/>
      <c r="G24" s="30"/>
      <c r="H24" s="31" t="s">
        <v>323</v>
      </c>
      <c r="I24" s="28"/>
      <c r="J24" s="28" t="s">
        <v>364</v>
      </c>
      <c r="K24" s="28" t="s">
        <v>363</v>
      </c>
      <c r="L24" s="155"/>
      <c r="M24" s="25"/>
      <c r="N24" s="24"/>
      <c r="O24" s="24"/>
      <c r="P24" s="24"/>
      <c r="Q24" s="24"/>
      <c r="R24" s="25"/>
      <c r="S24" s="24"/>
      <c r="T24" s="34"/>
      <c r="U24" s="34"/>
      <c r="V24" s="34"/>
      <c r="W24" s="24"/>
      <c r="X24" s="24"/>
      <c r="Y24" s="108" t="str">
        <f>Submitter!$F$3</f>
        <v>Jay Lyle</v>
      </c>
      <c r="Z24" s="109" t="str">
        <f>Submitter!$F$6</f>
        <v>Ockham</v>
      </c>
      <c r="AA24" s="111"/>
      <c r="AB24" s="111"/>
      <c r="AC24" s="32"/>
      <c r="AD24" s="127"/>
      <c r="AE24" s="127"/>
      <c r="AF24" s="117"/>
      <c r="AJ24" s="4"/>
      <c r="AK24" s="4"/>
    </row>
    <row r="25" spans="1:37" s="5" customFormat="1" hidden="1">
      <c r="A25" s="164">
        <v>22</v>
      </c>
      <c r="B25" s="29"/>
      <c r="C25" s="29"/>
      <c r="D25" s="29"/>
      <c r="E25" s="144" t="s">
        <v>365</v>
      </c>
      <c r="F25" s="30"/>
      <c r="G25" s="30"/>
      <c r="H25" s="31" t="s">
        <v>326</v>
      </c>
      <c r="I25" s="28"/>
      <c r="J25" s="28"/>
      <c r="K25" s="28" t="s">
        <v>366</v>
      </c>
      <c r="L25" s="155"/>
      <c r="M25" s="25"/>
      <c r="N25" s="24"/>
      <c r="O25" s="24"/>
      <c r="P25" s="24"/>
      <c r="Q25" s="24"/>
      <c r="R25" s="25"/>
      <c r="S25" s="24"/>
      <c r="T25" s="34"/>
      <c r="U25" s="34"/>
      <c r="V25" s="34"/>
      <c r="W25" s="24"/>
      <c r="X25" s="24"/>
      <c r="Y25" s="108" t="str">
        <f>Submitter!$F$3</f>
        <v>Jay Lyle</v>
      </c>
      <c r="Z25" s="109" t="str">
        <f>Submitter!$F$6</f>
        <v>Ockham</v>
      </c>
      <c r="AA25" s="111"/>
      <c r="AB25" s="111"/>
      <c r="AC25" s="32"/>
      <c r="AD25" s="127"/>
      <c r="AE25" s="127"/>
      <c r="AF25" s="117"/>
      <c r="AJ25" s="4"/>
      <c r="AK25" s="4"/>
    </row>
    <row r="26" spans="1:37" s="5" customFormat="1" hidden="1">
      <c r="A26" s="164">
        <v>23</v>
      </c>
      <c r="B26" s="29"/>
      <c r="C26" s="29"/>
      <c r="D26" s="29"/>
      <c r="E26" s="144" t="s">
        <v>365</v>
      </c>
      <c r="F26" s="30"/>
      <c r="G26" s="30"/>
      <c r="H26" s="31" t="s">
        <v>323</v>
      </c>
      <c r="I26" s="28"/>
      <c r="J26" s="28"/>
      <c r="K26" s="28" t="s">
        <v>367</v>
      </c>
      <c r="L26" s="155"/>
      <c r="M26" s="25"/>
      <c r="N26" s="24"/>
      <c r="O26" s="24"/>
      <c r="P26" s="24"/>
      <c r="Q26" s="24"/>
      <c r="R26" s="25"/>
      <c r="S26" s="24"/>
      <c r="T26" s="34"/>
      <c r="U26" s="34"/>
      <c r="V26" s="34"/>
      <c r="W26" s="24"/>
      <c r="X26" s="24"/>
      <c r="Y26" s="108" t="str">
        <f>Submitter!$F$3</f>
        <v>Jay Lyle</v>
      </c>
      <c r="Z26" s="109" t="str">
        <f>Submitter!$F$6</f>
        <v>Ockham</v>
      </c>
      <c r="AA26" s="111"/>
      <c r="AB26" s="111"/>
      <c r="AC26" s="32"/>
      <c r="AD26" s="127"/>
      <c r="AE26" s="127"/>
      <c r="AF26" s="117"/>
      <c r="AJ26" s="4"/>
      <c r="AK26" s="4"/>
    </row>
    <row r="27" spans="1:37" s="5" customFormat="1" hidden="1">
      <c r="A27" s="164">
        <v>24</v>
      </c>
      <c r="B27" s="29"/>
      <c r="C27" s="29"/>
      <c r="D27" s="29"/>
      <c r="E27" s="144">
        <v>11</v>
      </c>
      <c r="F27" s="30"/>
      <c r="G27" s="30"/>
      <c r="H27" s="31" t="s">
        <v>323</v>
      </c>
      <c r="I27" s="28"/>
      <c r="J27" s="28"/>
      <c r="K27" s="28" t="s">
        <v>368</v>
      </c>
      <c r="L27" s="155"/>
      <c r="M27" s="25"/>
      <c r="N27" s="24"/>
      <c r="O27" s="24"/>
      <c r="P27" s="24"/>
      <c r="Q27" s="24"/>
      <c r="R27" s="25"/>
      <c r="S27" s="24"/>
      <c r="T27" s="34"/>
      <c r="U27" s="34"/>
      <c r="V27" s="34"/>
      <c r="W27" s="24"/>
      <c r="X27" s="24"/>
      <c r="Y27" s="108" t="str">
        <f>Submitter!$F$3</f>
        <v>Jay Lyle</v>
      </c>
      <c r="Z27" s="109" t="str">
        <f>Submitter!$F$6</f>
        <v>Ockham</v>
      </c>
      <c r="AA27" s="111"/>
      <c r="AB27" s="111"/>
      <c r="AC27" s="32"/>
      <c r="AD27" s="127"/>
      <c r="AE27" s="127"/>
      <c r="AF27" s="117"/>
      <c r="AJ27" s="4"/>
    </row>
    <row r="28" spans="1:37" s="5" customFormat="1" ht="39.6" hidden="1">
      <c r="A28" s="164">
        <v>25</v>
      </c>
      <c r="B28" s="29" t="s">
        <v>148</v>
      </c>
      <c r="C28" s="29" t="s">
        <v>372</v>
      </c>
      <c r="D28" s="29" t="s">
        <v>373</v>
      </c>
      <c r="E28" s="144"/>
      <c r="F28" s="30"/>
      <c r="G28" s="30"/>
      <c r="H28" s="31" t="s">
        <v>323</v>
      </c>
      <c r="I28" s="28" t="s">
        <v>387</v>
      </c>
      <c r="J28" s="28" t="s">
        <v>407</v>
      </c>
      <c r="K28" s="28" t="s">
        <v>420</v>
      </c>
      <c r="L28" s="155"/>
      <c r="M28" s="25"/>
      <c r="N28" s="24"/>
      <c r="O28" s="24"/>
      <c r="P28" s="24"/>
      <c r="Q28" s="24"/>
      <c r="R28" s="25"/>
      <c r="S28" s="24"/>
      <c r="T28" s="34"/>
      <c r="U28" s="34"/>
      <c r="V28" s="34"/>
      <c r="W28" s="24"/>
      <c r="X28" s="24"/>
      <c r="Y28" s="108" t="str">
        <f>[1]Submitter!$F$3</f>
        <v>David Tao</v>
      </c>
      <c r="Z28" s="109">
        <f>[1]Submitter!$F$6</f>
        <v>0</v>
      </c>
      <c r="AA28" s="110"/>
      <c r="AB28" s="110"/>
      <c r="AC28" s="32"/>
      <c r="AD28" s="127"/>
      <c r="AE28" s="127"/>
      <c r="AF28" s="116"/>
      <c r="AJ28" s="4"/>
    </row>
    <row r="29" spans="1:37" s="5" customFormat="1" ht="92.4" hidden="1">
      <c r="A29" s="164">
        <v>26</v>
      </c>
      <c r="B29" s="29"/>
      <c r="C29" s="29"/>
      <c r="D29" s="29">
        <v>4</v>
      </c>
      <c r="E29" s="144"/>
      <c r="F29" s="30"/>
      <c r="G29" s="30"/>
      <c r="H29" s="31" t="s">
        <v>323</v>
      </c>
      <c r="I29" s="28" t="s">
        <v>388</v>
      </c>
      <c r="J29" s="28" t="s">
        <v>408</v>
      </c>
      <c r="K29" s="28" t="s">
        <v>421</v>
      </c>
      <c r="L29" s="155"/>
      <c r="M29" s="25"/>
      <c r="N29" s="24"/>
      <c r="O29" s="24"/>
      <c r="P29" s="24"/>
      <c r="Q29" s="24"/>
      <c r="R29" s="25"/>
      <c r="S29" s="24"/>
      <c r="T29" s="34"/>
      <c r="U29" s="34"/>
      <c r="V29" s="34"/>
      <c r="W29" s="24"/>
      <c r="X29" s="24"/>
      <c r="Y29" s="108" t="str">
        <f>[1]Submitter!$F$3</f>
        <v>David Tao</v>
      </c>
      <c r="Z29" s="109">
        <f>[1]Submitter!$F$6</f>
        <v>0</v>
      </c>
      <c r="AA29" s="110"/>
      <c r="AB29" s="110"/>
      <c r="AC29" s="32"/>
      <c r="AD29" s="127"/>
      <c r="AE29" s="127"/>
      <c r="AF29" s="116"/>
      <c r="AJ29" s="4"/>
    </row>
    <row r="30" spans="1:37" s="5" customFormat="1" ht="39.6" hidden="1">
      <c r="A30" s="164">
        <v>27</v>
      </c>
      <c r="B30" s="29"/>
      <c r="C30" s="29"/>
      <c r="D30" s="29">
        <v>4</v>
      </c>
      <c r="E30" s="144" t="s">
        <v>374</v>
      </c>
      <c r="F30" s="30"/>
      <c r="G30" s="30"/>
      <c r="H30" s="31" t="s">
        <v>323</v>
      </c>
      <c r="I30" s="28" t="s">
        <v>389</v>
      </c>
      <c r="J30" s="28" t="s">
        <v>409</v>
      </c>
      <c r="K30" s="28" t="s">
        <v>422</v>
      </c>
      <c r="L30" s="155"/>
      <c r="M30" s="25"/>
      <c r="N30" s="24"/>
      <c r="O30" s="24"/>
      <c r="P30" s="24"/>
      <c r="Q30" s="24"/>
      <c r="R30" s="25"/>
      <c r="S30" s="24"/>
      <c r="T30" s="34"/>
      <c r="U30" s="34"/>
      <c r="V30" s="34"/>
      <c r="W30" s="24"/>
      <c r="X30" s="24"/>
      <c r="Y30" s="108" t="str">
        <f>[1]Submitter!$F$3</f>
        <v>David Tao</v>
      </c>
      <c r="Z30" s="109">
        <f>[1]Submitter!$F$6</f>
        <v>0</v>
      </c>
      <c r="AA30" s="110"/>
      <c r="AB30" s="110"/>
      <c r="AC30" s="32"/>
      <c r="AD30" s="127"/>
      <c r="AE30" s="127"/>
      <c r="AF30" s="116"/>
      <c r="AJ30" s="4"/>
    </row>
    <row r="31" spans="1:37" s="5" customFormat="1" ht="39.6" hidden="1">
      <c r="A31" s="164">
        <v>28</v>
      </c>
      <c r="B31" s="29"/>
      <c r="C31" s="29"/>
      <c r="D31" s="29">
        <v>4</v>
      </c>
      <c r="E31" s="144" t="s">
        <v>375</v>
      </c>
      <c r="F31" s="30"/>
      <c r="G31" s="30"/>
      <c r="H31" s="31" t="s">
        <v>323</v>
      </c>
      <c r="I31" s="28" t="s">
        <v>390</v>
      </c>
      <c r="J31" s="28" t="s">
        <v>410</v>
      </c>
      <c r="K31" s="28" t="s">
        <v>423</v>
      </c>
      <c r="L31" s="155"/>
      <c r="M31" s="25"/>
      <c r="N31" s="24"/>
      <c r="O31" s="24"/>
      <c r="P31" s="24"/>
      <c r="Q31" s="24"/>
      <c r="R31" s="25"/>
      <c r="S31" s="24"/>
      <c r="T31" s="34"/>
      <c r="U31" s="34"/>
      <c r="V31" s="34"/>
      <c r="W31" s="24"/>
      <c r="X31" s="24"/>
      <c r="Y31" s="108" t="str">
        <f>[1]Submitter!$F$3</f>
        <v>David Tao</v>
      </c>
      <c r="Z31" s="109">
        <f>[1]Submitter!$F$6</f>
        <v>0</v>
      </c>
      <c r="AA31" s="110"/>
      <c r="AB31" s="110"/>
      <c r="AC31" s="32"/>
      <c r="AD31" s="127"/>
      <c r="AE31" s="127"/>
      <c r="AF31" s="117"/>
      <c r="AJ31" s="4"/>
    </row>
    <row r="32" spans="1:37" s="5" customFormat="1" hidden="1">
      <c r="A32" s="164">
        <v>29</v>
      </c>
      <c r="B32" s="29"/>
      <c r="C32" s="29"/>
      <c r="D32" s="29">
        <v>5</v>
      </c>
      <c r="E32" s="144" t="s">
        <v>376</v>
      </c>
      <c r="F32" s="30"/>
      <c r="G32" s="30"/>
      <c r="H32" s="31" t="s">
        <v>320</v>
      </c>
      <c r="I32" s="28" t="s">
        <v>391</v>
      </c>
      <c r="J32" s="28" t="s">
        <v>411</v>
      </c>
      <c r="K32" s="28" t="s">
        <v>424</v>
      </c>
      <c r="L32" s="155"/>
      <c r="M32" s="25"/>
      <c r="N32" s="24"/>
      <c r="O32" s="24"/>
      <c r="P32" s="24"/>
      <c r="Q32" s="24"/>
      <c r="R32" s="25"/>
      <c r="S32" s="24"/>
      <c r="T32" s="34"/>
      <c r="U32" s="34"/>
      <c r="V32" s="34"/>
      <c r="W32" s="24"/>
      <c r="X32" s="24"/>
      <c r="Y32" s="108" t="str">
        <f>[1]Submitter!$F$3</f>
        <v>David Tao</v>
      </c>
      <c r="Z32" s="109">
        <f>[1]Submitter!$F$6</f>
        <v>0</v>
      </c>
      <c r="AA32" s="110"/>
      <c r="AB32" s="110"/>
      <c r="AC32" s="32"/>
      <c r="AD32" s="127"/>
      <c r="AE32" s="127"/>
      <c r="AF32" s="117"/>
      <c r="AJ32" s="4"/>
    </row>
    <row r="33" spans="1:36" s="5" customFormat="1" ht="39.6" hidden="1">
      <c r="A33" s="164">
        <v>30</v>
      </c>
      <c r="B33" s="29"/>
      <c r="C33" s="29"/>
      <c r="D33" s="29">
        <v>6</v>
      </c>
      <c r="E33" s="144" t="s">
        <v>377</v>
      </c>
      <c r="F33" s="30"/>
      <c r="G33" s="30"/>
      <c r="H33" s="31" t="s">
        <v>323</v>
      </c>
      <c r="I33" s="28" t="s">
        <v>392</v>
      </c>
      <c r="J33" s="28"/>
      <c r="K33" s="28" t="s">
        <v>425</v>
      </c>
      <c r="L33" s="155"/>
      <c r="M33" s="25"/>
      <c r="N33" s="24"/>
      <c r="O33" s="24"/>
      <c r="P33" s="24"/>
      <c r="Q33" s="24"/>
      <c r="R33" s="25"/>
      <c r="S33" s="24"/>
      <c r="T33" s="34"/>
      <c r="U33" s="34"/>
      <c r="V33" s="34"/>
      <c r="W33" s="24"/>
      <c r="X33" s="24"/>
      <c r="Y33" s="108" t="str">
        <f>[1]Submitter!$F$3</f>
        <v>David Tao</v>
      </c>
      <c r="Z33" s="109">
        <f>[1]Submitter!$F$6</f>
        <v>0</v>
      </c>
      <c r="AA33" s="110"/>
      <c r="AB33" s="110"/>
      <c r="AC33" s="32"/>
      <c r="AD33" s="127"/>
      <c r="AE33" s="127"/>
      <c r="AF33" s="118"/>
      <c r="AJ33" s="4"/>
    </row>
    <row r="34" spans="1:36" s="5" customFormat="1" ht="26.4" hidden="1">
      <c r="A34" s="164">
        <v>31</v>
      </c>
      <c r="B34" s="29"/>
      <c r="C34" s="29"/>
      <c r="D34" s="29">
        <v>7</v>
      </c>
      <c r="E34" s="144" t="s">
        <v>378</v>
      </c>
      <c r="F34" s="30"/>
      <c r="G34" s="30"/>
      <c r="H34" s="31" t="s">
        <v>320</v>
      </c>
      <c r="I34" s="28" t="s">
        <v>393</v>
      </c>
      <c r="J34" s="28"/>
      <c r="K34" s="28" t="s">
        <v>426</v>
      </c>
      <c r="L34" s="155"/>
      <c r="M34" s="25"/>
      <c r="N34" s="24"/>
      <c r="O34" s="24"/>
      <c r="P34" s="24"/>
      <c r="Q34" s="24"/>
      <c r="R34" s="25"/>
      <c r="S34" s="24"/>
      <c r="T34" s="34"/>
      <c r="U34" s="34"/>
      <c r="V34" s="34"/>
      <c r="W34" s="24"/>
      <c r="X34" s="24"/>
      <c r="Y34" s="108" t="str">
        <f>[1]Submitter!$F$3</f>
        <v>David Tao</v>
      </c>
      <c r="Z34" s="109">
        <f>[1]Submitter!$F$6</f>
        <v>0</v>
      </c>
      <c r="AA34" s="110"/>
      <c r="AB34" s="110"/>
      <c r="AC34" s="32"/>
      <c r="AD34" s="127"/>
      <c r="AE34" s="127"/>
      <c r="AF34" s="117"/>
    </row>
    <row r="35" spans="1:36" s="5" customFormat="1" hidden="1">
      <c r="A35" s="164">
        <v>32</v>
      </c>
      <c r="B35" s="29"/>
      <c r="C35" s="29"/>
      <c r="D35" s="29">
        <v>7</v>
      </c>
      <c r="E35" s="144" t="s">
        <v>378</v>
      </c>
      <c r="F35" s="30"/>
      <c r="G35" s="30"/>
      <c r="H35" s="31" t="s">
        <v>323</v>
      </c>
      <c r="I35" s="28"/>
      <c r="J35" s="28"/>
      <c r="K35" s="28" t="s">
        <v>427</v>
      </c>
      <c r="L35" s="155"/>
      <c r="M35" s="25"/>
      <c r="N35" s="24"/>
      <c r="O35" s="24"/>
      <c r="P35" s="24"/>
      <c r="Q35" s="24"/>
      <c r="R35" s="25"/>
      <c r="S35" s="24"/>
      <c r="T35" s="34"/>
      <c r="U35" s="34"/>
      <c r="V35" s="34"/>
      <c r="W35" s="24"/>
      <c r="X35" s="24"/>
      <c r="Y35" s="108" t="str">
        <f>[1]Submitter!$F$3</f>
        <v>David Tao</v>
      </c>
      <c r="Z35" s="109">
        <f>[1]Submitter!$F$6</f>
        <v>0</v>
      </c>
      <c r="AA35" s="110"/>
      <c r="AB35" s="110"/>
      <c r="AC35" s="32"/>
      <c r="AD35" s="127"/>
      <c r="AE35" s="127"/>
      <c r="AF35" s="117"/>
    </row>
    <row r="36" spans="1:36" s="5" customFormat="1" ht="26.4" hidden="1">
      <c r="A36" s="164">
        <v>33</v>
      </c>
      <c r="B36" s="29"/>
      <c r="C36" s="29"/>
      <c r="D36" s="29">
        <v>7</v>
      </c>
      <c r="E36" s="144" t="s">
        <v>379</v>
      </c>
      <c r="F36" s="30"/>
      <c r="G36" s="30"/>
      <c r="H36" s="31" t="s">
        <v>320</v>
      </c>
      <c r="I36" s="28" t="s">
        <v>394</v>
      </c>
      <c r="J36" s="28" t="s">
        <v>412</v>
      </c>
      <c r="K36" s="28"/>
      <c r="L36" s="155"/>
      <c r="M36" s="25"/>
      <c r="N36" s="24"/>
      <c r="O36" s="24"/>
      <c r="P36" s="24"/>
      <c r="Q36" s="24"/>
      <c r="R36" s="25"/>
      <c r="S36" s="24"/>
      <c r="T36" s="34"/>
      <c r="U36" s="34"/>
      <c r="V36" s="34"/>
      <c r="W36" s="24"/>
      <c r="X36" s="24"/>
      <c r="Y36" s="108" t="str">
        <f>[1]Submitter!$F$3</f>
        <v>David Tao</v>
      </c>
      <c r="Z36" s="109">
        <f>[1]Submitter!$F$6</f>
        <v>0</v>
      </c>
      <c r="AA36" s="110"/>
      <c r="AB36" s="110"/>
      <c r="AC36" s="32"/>
      <c r="AD36" s="127"/>
      <c r="AE36" s="127"/>
      <c r="AF36" s="117"/>
    </row>
    <row r="37" spans="1:36" s="5" customFormat="1" ht="26.4" hidden="1">
      <c r="A37" s="164">
        <v>34</v>
      </c>
      <c r="B37" s="29"/>
      <c r="C37" s="29"/>
      <c r="D37" s="29">
        <v>8</v>
      </c>
      <c r="E37" s="144" t="s">
        <v>380</v>
      </c>
      <c r="F37" s="30"/>
      <c r="G37" s="30"/>
      <c r="H37" s="31" t="s">
        <v>326</v>
      </c>
      <c r="I37" s="28"/>
      <c r="J37" s="28"/>
      <c r="K37" s="28" t="s">
        <v>428</v>
      </c>
      <c r="L37" s="155"/>
      <c r="M37" s="25"/>
      <c r="N37" s="24"/>
      <c r="O37" s="24"/>
      <c r="P37" s="24"/>
      <c r="Q37" s="24"/>
      <c r="R37" s="25"/>
      <c r="S37" s="24"/>
      <c r="T37" s="34"/>
      <c r="U37" s="34"/>
      <c r="V37" s="34"/>
      <c r="W37" s="24"/>
      <c r="X37" s="24"/>
      <c r="Y37" s="108" t="str">
        <f>[1]Submitter!$F$3</f>
        <v>David Tao</v>
      </c>
      <c r="Z37" s="109">
        <f>[1]Submitter!$F$6</f>
        <v>0</v>
      </c>
      <c r="AA37" s="110"/>
      <c r="AB37" s="110"/>
      <c r="AC37" s="32"/>
      <c r="AD37" s="127"/>
      <c r="AE37" s="127"/>
      <c r="AF37" s="117"/>
      <c r="AJ37" s="4"/>
    </row>
    <row r="38" spans="1:36" s="5" customFormat="1" ht="26.4" hidden="1">
      <c r="A38" s="164">
        <v>35</v>
      </c>
      <c r="B38" s="29"/>
      <c r="C38" s="29"/>
      <c r="D38" s="158">
        <v>8</v>
      </c>
      <c r="E38" s="144" t="s">
        <v>381</v>
      </c>
      <c r="F38" s="30"/>
      <c r="G38" s="30"/>
      <c r="H38" s="31" t="s">
        <v>323</v>
      </c>
      <c r="I38" s="28"/>
      <c r="J38" s="28"/>
      <c r="K38" s="28" t="s">
        <v>429</v>
      </c>
      <c r="L38" s="155"/>
      <c r="M38" s="25"/>
      <c r="N38" s="24"/>
      <c r="O38" s="24"/>
      <c r="P38" s="24"/>
      <c r="Q38" s="24"/>
      <c r="R38" s="25"/>
      <c r="S38" s="24"/>
      <c r="T38" s="34"/>
      <c r="U38" s="34"/>
      <c r="V38" s="34"/>
      <c r="W38" s="24"/>
      <c r="X38" s="24"/>
      <c r="Y38" s="108" t="str">
        <f>[1]Submitter!$F$3</f>
        <v>David Tao</v>
      </c>
      <c r="Z38" s="109">
        <f>[1]Submitter!$F$6</f>
        <v>0</v>
      </c>
      <c r="AA38" s="110"/>
      <c r="AB38" s="110"/>
      <c r="AC38" s="32"/>
      <c r="AD38" s="127"/>
      <c r="AE38" s="127"/>
      <c r="AF38" s="117"/>
      <c r="AJ38" s="4"/>
    </row>
    <row r="39" spans="1:36" s="5" customFormat="1" hidden="1">
      <c r="A39" s="164">
        <v>36</v>
      </c>
      <c r="B39" s="29"/>
      <c r="C39" s="29"/>
      <c r="D39" s="29">
        <v>8</v>
      </c>
      <c r="E39" s="144" t="s">
        <v>381</v>
      </c>
      <c r="F39" s="30"/>
      <c r="G39" s="30"/>
      <c r="H39" s="31" t="s">
        <v>326</v>
      </c>
      <c r="I39" s="28" t="s">
        <v>395</v>
      </c>
      <c r="J39" s="28"/>
      <c r="K39" s="28" t="s">
        <v>430</v>
      </c>
      <c r="L39" s="155"/>
      <c r="M39" s="25"/>
      <c r="N39" s="24"/>
      <c r="O39" s="24"/>
      <c r="P39" s="24"/>
      <c r="Q39" s="24"/>
      <c r="R39" s="25"/>
      <c r="S39" s="24"/>
      <c r="T39" s="34"/>
      <c r="U39" s="34"/>
      <c r="V39" s="34"/>
      <c r="W39" s="24"/>
      <c r="X39" s="24"/>
      <c r="Y39" s="108" t="str">
        <f>[1]Submitter!$F$3</f>
        <v>David Tao</v>
      </c>
      <c r="Z39" s="109">
        <f>[1]Submitter!$F$6</f>
        <v>0</v>
      </c>
      <c r="AA39" s="111"/>
      <c r="AB39" s="111"/>
      <c r="AC39" s="32"/>
      <c r="AD39" s="127"/>
      <c r="AE39" s="127"/>
      <c r="AF39" s="117"/>
    </row>
    <row r="40" spans="1:36" s="5" customFormat="1" ht="39.6" hidden="1">
      <c r="A40" s="164">
        <v>37</v>
      </c>
      <c r="B40" s="29"/>
      <c r="C40" s="29"/>
      <c r="D40" s="29">
        <v>8</v>
      </c>
      <c r="E40" s="144" t="s">
        <v>382</v>
      </c>
      <c r="F40" s="30"/>
      <c r="G40" s="30"/>
      <c r="H40" s="31" t="s">
        <v>323</v>
      </c>
      <c r="I40" s="28" t="s">
        <v>396</v>
      </c>
      <c r="J40" s="28" t="s">
        <v>413</v>
      </c>
      <c r="K40" s="28" t="s">
        <v>431</v>
      </c>
      <c r="L40" s="155"/>
      <c r="M40" s="25"/>
      <c r="N40" s="24"/>
      <c r="O40" s="24"/>
      <c r="P40" s="24"/>
      <c r="Q40" s="24"/>
      <c r="R40" s="25"/>
      <c r="S40" s="24"/>
      <c r="T40" s="34"/>
      <c r="U40" s="34"/>
      <c r="V40" s="34"/>
      <c r="W40" s="24"/>
      <c r="X40" s="24"/>
      <c r="Y40" s="108" t="str">
        <f>[1]Submitter!$F$3</f>
        <v>David Tao</v>
      </c>
      <c r="Z40" s="109">
        <f>[1]Submitter!$F$6</f>
        <v>0</v>
      </c>
      <c r="AA40" s="111"/>
      <c r="AB40" s="111"/>
      <c r="AC40" s="32"/>
      <c r="AD40" s="127"/>
      <c r="AE40" s="127"/>
      <c r="AF40" s="117"/>
    </row>
    <row r="41" spans="1:36" s="5" customFormat="1" ht="26.4" hidden="1">
      <c r="A41" s="164">
        <v>38</v>
      </c>
      <c r="B41" s="29"/>
      <c r="C41" s="29"/>
      <c r="D41" s="29">
        <v>8</v>
      </c>
      <c r="E41" s="144" t="s">
        <v>347</v>
      </c>
      <c r="F41" s="30"/>
      <c r="G41" s="30"/>
      <c r="H41" s="31" t="s">
        <v>323</v>
      </c>
      <c r="I41" s="28" t="s">
        <v>397</v>
      </c>
      <c r="J41" s="28"/>
      <c r="K41" s="28" t="s">
        <v>432</v>
      </c>
      <c r="L41" s="155"/>
      <c r="M41" s="25"/>
      <c r="N41" s="24"/>
      <c r="O41" s="24"/>
      <c r="P41" s="24"/>
      <c r="Q41" s="24"/>
      <c r="R41" s="25"/>
      <c r="S41" s="24"/>
      <c r="T41" s="34"/>
      <c r="U41" s="34"/>
      <c r="V41" s="34"/>
      <c r="W41" s="24"/>
      <c r="X41" s="24"/>
      <c r="Y41" s="108" t="str">
        <f>[1]Submitter!$F$3</f>
        <v>David Tao</v>
      </c>
      <c r="Z41" s="109">
        <f>[1]Submitter!$F$6</f>
        <v>0</v>
      </c>
      <c r="AA41" s="111"/>
      <c r="AB41" s="111"/>
      <c r="AC41" s="32"/>
      <c r="AD41" s="127"/>
      <c r="AE41" s="127"/>
      <c r="AF41" s="117"/>
    </row>
    <row r="42" spans="1:36" s="5" customFormat="1" ht="52.8" hidden="1">
      <c r="A42" s="164">
        <v>39</v>
      </c>
      <c r="B42" s="29"/>
      <c r="C42" s="29"/>
      <c r="D42" s="29">
        <v>8</v>
      </c>
      <c r="E42" s="144" t="s">
        <v>353</v>
      </c>
      <c r="F42" s="30"/>
      <c r="G42" s="30"/>
      <c r="H42" s="31" t="s">
        <v>323</v>
      </c>
      <c r="I42" s="28" t="s">
        <v>398</v>
      </c>
      <c r="J42" s="28"/>
      <c r="K42" s="28" t="s">
        <v>433</v>
      </c>
      <c r="L42" s="155"/>
      <c r="M42" s="25"/>
      <c r="N42" s="24"/>
      <c r="O42" s="24"/>
      <c r="P42" s="24"/>
      <c r="Q42" s="24"/>
      <c r="R42" s="25"/>
      <c r="S42" s="24"/>
      <c r="T42" s="34"/>
      <c r="U42" s="34"/>
      <c r="V42" s="34"/>
      <c r="W42" s="24"/>
      <c r="X42" s="24"/>
      <c r="Y42" s="108" t="str">
        <f>[1]Submitter!$F$3</f>
        <v>David Tao</v>
      </c>
      <c r="Z42" s="109">
        <f>[1]Submitter!$F$6</f>
        <v>0</v>
      </c>
      <c r="AA42" s="111"/>
      <c r="AB42" s="111"/>
      <c r="AC42" s="32"/>
      <c r="AD42" s="127"/>
      <c r="AE42" s="127"/>
      <c r="AF42" s="117"/>
    </row>
    <row r="43" spans="1:36" s="5" customFormat="1" ht="26.4" hidden="1">
      <c r="A43" s="164">
        <v>40</v>
      </c>
      <c r="B43" s="29"/>
      <c r="C43" s="29"/>
      <c r="D43" s="29">
        <v>8</v>
      </c>
      <c r="E43" s="144" t="s">
        <v>353</v>
      </c>
      <c r="F43" s="30"/>
      <c r="G43" s="30"/>
      <c r="H43" s="31" t="s">
        <v>320</v>
      </c>
      <c r="I43" s="28" t="s">
        <v>399</v>
      </c>
      <c r="J43" s="28"/>
      <c r="K43" s="28" t="s">
        <v>434</v>
      </c>
      <c r="L43" s="155"/>
      <c r="M43" s="25"/>
      <c r="N43" s="24"/>
      <c r="O43" s="24"/>
      <c r="P43" s="24"/>
      <c r="Q43" s="24"/>
      <c r="R43" s="25"/>
      <c r="S43" s="24"/>
      <c r="T43" s="34"/>
      <c r="U43" s="34"/>
      <c r="V43" s="34"/>
      <c r="W43" s="24"/>
      <c r="X43" s="24"/>
      <c r="Y43" s="108" t="str">
        <f>[1]Submitter!$F$3</f>
        <v>David Tao</v>
      </c>
      <c r="Z43" s="109">
        <f>[1]Submitter!$F$6</f>
        <v>0</v>
      </c>
      <c r="AA43" s="111"/>
      <c r="AB43" s="111"/>
      <c r="AC43" s="32"/>
      <c r="AD43" s="127"/>
      <c r="AE43" s="127"/>
      <c r="AF43" s="117"/>
    </row>
    <row r="44" spans="1:36" s="5" customFormat="1" ht="39.6" hidden="1">
      <c r="A44" s="164">
        <v>41</v>
      </c>
      <c r="B44" s="29"/>
      <c r="C44" s="29"/>
      <c r="D44" s="29">
        <v>8</v>
      </c>
      <c r="E44" s="144" t="s">
        <v>355</v>
      </c>
      <c r="F44" s="30"/>
      <c r="G44" s="30"/>
      <c r="H44" s="31" t="s">
        <v>386</v>
      </c>
      <c r="I44" s="28" t="s">
        <v>400</v>
      </c>
      <c r="J44" s="28"/>
      <c r="K44" s="28" t="s">
        <v>435</v>
      </c>
      <c r="L44" s="155"/>
      <c r="M44" s="25"/>
      <c r="N44" s="24"/>
      <c r="O44" s="24"/>
      <c r="P44" s="24"/>
      <c r="Q44" s="24"/>
      <c r="R44" s="25"/>
      <c r="S44" s="24"/>
      <c r="T44" s="34"/>
      <c r="U44" s="34"/>
      <c r="V44" s="34"/>
      <c r="W44" s="24"/>
      <c r="X44" s="24"/>
      <c r="Y44" s="108" t="str">
        <f>[1]Submitter!$F$3</f>
        <v>David Tao</v>
      </c>
      <c r="Z44" s="109">
        <f>[1]Submitter!$F$6</f>
        <v>0</v>
      </c>
      <c r="AA44" s="111"/>
      <c r="AB44" s="111"/>
      <c r="AC44" s="32"/>
      <c r="AD44" s="127"/>
      <c r="AE44" s="127"/>
      <c r="AF44" s="116"/>
    </row>
    <row r="45" spans="1:36" s="5" customFormat="1" ht="66" hidden="1">
      <c r="A45" s="164">
        <v>42</v>
      </c>
      <c r="B45" s="29"/>
      <c r="C45" s="29"/>
      <c r="D45" s="29">
        <v>8</v>
      </c>
      <c r="E45" s="144" t="s">
        <v>358</v>
      </c>
      <c r="F45" s="30"/>
      <c r="G45" s="30"/>
      <c r="H45" s="31" t="s">
        <v>369</v>
      </c>
      <c r="I45" s="28" t="s">
        <v>401</v>
      </c>
      <c r="J45" s="28" t="s">
        <v>414</v>
      </c>
      <c r="K45" s="28" t="s">
        <v>436</v>
      </c>
      <c r="L45" s="155"/>
      <c r="M45" s="25"/>
      <c r="N45" s="24" t="s">
        <v>87</v>
      </c>
      <c r="O45" s="24"/>
      <c r="P45" s="24"/>
      <c r="Q45" s="24"/>
      <c r="R45" s="25" t="s">
        <v>671</v>
      </c>
      <c r="S45" s="24"/>
      <c r="T45" s="34">
        <v>11</v>
      </c>
      <c r="U45" s="34">
        <v>0</v>
      </c>
      <c r="V45" s="34">
        <v>0</v>
      </c>
      <c r="W45" s="24"/>
      <c r="X45" s="24"/>
      <c r="Y45" s="108" t="str">
        <f>[1]Submitter!$F$3</f>
        <v>David Tao</v>
      </c>
      <c r="Z45" s="109">
        <f>[1]Submitter!$F$6</f>
        <v>0</v>
      </c>
      <c r="AA45" s="111"/>
      <c r="AB45" s="111"/>
      <c r="AC45" s="32"/>
      <c r="AD45" s="127"/>
      <c r="AE45" s="127"/>
      <c r="AF45" s="116"/>
    </row>
    <row r="46" spans="1:36" s="5" customFormat="1" ht="26.4" hidden="1">
      <c r="A46" s="164">
        <v>43</v>
      </c>
      <c r="B46" s="29"/>
      <c r="C46" s="29"/>
      <c r="D46" s="29">
        <v>8</v>
      </c>
      <c r="E46" s="144">
        <v>8.5</v>
      </c>
      <c r="F46" s="30"/>
      <c r="G46" s="30"/>
      <c r="H46" s="31" t="s">
        <v>326</v>
      </c>
      <c r="I46" s="28"/>
      <c r="J46" s="28"/>
      <c r="K46" s="28" t="s">
        <v>437</v>
      </c>
      <c r="L46" s="155"/>
      <c r="M46" s="25"/>
      <c r="N46" s="24"/>
      <c r="O46" s="24"/>
      <c r="P46" s="24"/>
      <c r="Q46" s="24"/>
      <c r="R46" s="25"/>
      <c r="S46" s="24"/>
      <c r="T46" s="34"/>
      <c r="U46" s="34"/>
      <c r="V46" s="34"/>
      <c r="W46" s="24"/>
      <c r="X46" s="24"/>
      <c r="Y46" s="108" t="str">
        <f>[1]Submitter!$F$3</f>
        <v>David Tao</v>
      </c>
      <c r="Z46" s="109">
        <f>[1]Submitter!$F$6</f>
        <v>0</v>
      </c>
      <c r="AA46" s="111"/>
      <c r="AB46" s="111"/>
      <c r="AC46" s="32"/>
      <c r="AD46" s="127"/>
      <c r="AE46" s="127"/>
      <c r="AF46" s="117"/>
    </row>
    <row r="47" spans="1:36" s="5" customFormat="1" ht="26.4" hidden="1">
      <c r="A47" s="164">
        <v>44</v>
      </c>
      <c r="B47" s="29"/>
      <c r="C47" s="29"/>
      <c r="D47" s="29">
        <v>10</v>
      </c>
      <c r="E47" s="144" t="s">
        <v>383</v>
      </c>
      <c r="F47" s="30"/>
      <c r="G47" s="30"/>
      <c r="H47" s="31" t="s">
        <v>320</v>
      </c>
      <c r="I47" s="28" t="s">
        <v>402</v>
      </c>
      <c r="J47" s="28" t="s">
        <v>415</v>
      </c>
      <c r="K47" s="28"/>
      <c r="L47" s="155"/>
      <c r="M47" s="25"/>
      <c r="N47" s="24"/>
      <c r="O47" s="24"/>
      <c r="P47" s="24"/>
      <c r="Q47" s="24"/>
      <c r="R47" s="25"/>
      <c r="S47" s="24"/>
      <c r="T47" s="34"/>
      <c r="U47" s="34"/>
      <c r="V47" s="34"/>
      <c r="W47" s="24"/>
      <c r="X47" s="24"/>
      <c r="Y47" s="108" t="str">
        <f>[1]Submitter!$F$3</f>
        <v>David Tao</v>
      </c>
      <c r="Z47" s="109">
        <f>[1]Submitter!$F$6</f>
        <v>0</v>
      </c>
      <c r="AA47" s="111"/>
      <c r="AB47" s="111"/>
      <c r="AC47" s="32"/>
      <c r="AD47" s="127"/>
      <c r="AE47" s="127"/>
      <c r="AF47" s="117"/>
    </row>
    <row r="48" spans="1:36" s="5" customFormat="1" hidden="1">
      <c r="A48" s="164">
        <v>45</v>
      </c>
      <c r="B48" s="29"/>
      <c r="C48" s="29"/>
      <c r="D48" s="29">
        <v>10</v>
      </c>
      <c r="E48" s="144">
        <v>10.3</v>
      </c>
      <c r="F48" s="30"/>
      <c r="G48" s="30"/>
      <c r="H48" s="31" t="s">
        <v>320</v>
      </c>
      <c r="I48" s="28" t="s">
        <v>403</v>
      </c>
      <c r="J48" s="28" t="s">
        <v>416</v>
      </c>
      <c r="K48" s="28"/>
      <c r="L48" s="155"/>
      <c r="M48" s="25"/>
      <c r="N48" s="24"/>
      <c r="O48" s="24"/>
      <c r="P48" s="24"/>
      <c r="Q48" s="24"/>
      <c r="R48" s="25"/>
      <c r="S48" s="24"/>
      <c r="T48" s="34"/>
      <c r="U48" s="34"/>
      <c r="V48" s="34"/>
      <c r="W48" s="24"/>
      <c r="X48" s="24"/>
      <c r="Y48" s="108" t="str">
        <f>[1]Submitter!$F$3</f>
        <v>David Tao</v>
      </c>
      <c r="Z48" s="109">
        <f>[1]Submitter!$F$6</f>
        <v>0</v>
      </c>
      <c r="AA48" s="111"/>
      <c r="AB48" s="111"/>
      <c r="AC48" s="32"/>
      <c r="AD48" s="127"/>
      <c r="AE48" s="127"/>
      <c r="AF48" s="117"/>
    </row>
    <row r="49" spans="1:32" s="5" customFormat="1" ht="79.2" hidden="1">
      <c r="A49" s="164">
        <v>46</v>
      </c>
      <c r="B49" s="29"/>
      <c r="C49" s="29"/>
      <c r="D49" s="29">
        <v>11</v>
      </c>
      <c r="E49" s="144" t="s">
        <v>384</v>
      </c>
      <c r="F49" s="30"/>
      <c r="G49" s="30"/>
      <c r="H49" s="31" t="s">
        <v>369</v>
      </c>
      <c r="I49" s="28" t="s">
        <v>404</v>
      </c>
      <c r="J49" s="28" t="s">
        <v>417</v>
      </c>
      <c r="K49" s="28" t="s">
        <v>438</v>
      </c>
      <c r="L49" s="155"/>
      <c r="M49" s="25"/>
      <c r="N49" s="24" t="s">
        <v>86</v>
      </c>
      <c r="O49" s="24"/>
      <c r="P49" s="24"/>
      <c r="Q49" s="24"/>
      <c r="R49" s="25" t="s">
        <v>672</v>
      </c>
      <c r="S49" s="24"/>
      <c r="T49" s="34">
        <v>11</v>
      </c>
      <c r="U49" s="34">
        <v>0</v>
      </c>
      <c r="V49" s="34">
        <v>0</v>
      </c>
      <c r="W49" s="24"/>
      <c r="X49" s="24"/>
      <c r="Y49" s="108" t="str">
        <f>[1]Submitter!$F$3</f>
        <v>David Tao</v>
      </c>
      <c r="Z49" s="109">
        <f>[1]Submitter!$F$6</f>
        <v>0</v>
      </c>
      <c r="AA49" s="111"/>
      <c r="AB49" s="111"/>
      <c r="AC49" s="32"/>
      <c r="AD49" s="127"/>
      <c r="AE49" s="127"/>
      <c r="AF49" s="117"/>
    </row>
    <row r="50" spans="1:32" s="5" customFormat="1" ht="66" hidden="1">
      <c r="A50" s="164">
        <v>47</v>
      </c>
      <c r="B50" s="29"/>
      <c r="C50" s="29"/>
      <c r="D50" s="29">
        <v>11</v>
      </c>
      <c r="E50" s="144" t="s">
        <v>384</v>
      </c>
      <c r="F50" s="30"/>
      <c r="G50" s="30"/>
      <c r="H50" s="31" t="s">
        <v>323</v>
      </c>
      <c r="I50" s="28" t="s">
        <v>405</v>
      </c>
      <c r="J50" s="28" t="s">
        <v>418</v>
      </c>
      <c r="K50" s="28" t="s">
        <v>439</v>
      </c>
      <c r="L50" s="155"/>
      <c r="M50" s="25"/>
      <c r="N50" s="24"/>
      <c r="O50" s="24"/>
      <c r="P50" s="24"/>
      <c r="Q50" s="24"/>
      <c r="R50" s="25"/>
      <c r="S50" s="24"/>
      <c r="T50" s="34"/>
      <c r="U50" s="34"/>
      <c r="V50" s="34"/>
      <c r="W50" s="24"/>
      <c r="X50" s="24"/>
      <c r="Y50" s="108" t="str">
        <f>[1]Submitter!$F$3</f>
        <v>David Tao</v>
      </c>
      <c r="Z50" s="109">
        <f>[1]Submitter!$F$6</f>
        <v>0</v>
      </c>
      <c r="AA50" s="111"/>
      <c r="AB50" s="111"/>
      <c r="AC50" s="32"/>
      <c r="AD50" s="127"/>
      <c r="AE50" s="127"/>
      <c r="AF50" s="117"/>
    </row>
    <row r="51" spans="1:32" s="5" customFormat="1" ht="26.4" hidden="1">
      <c r="A51" s="164">
        <v>48</v>
      </c>
      <c r="B51" s="29"/>
      <c r="C51" s="29"/>
      <c r="D51" s="29">
        <v>11</v>
      </c>
      <c r="E51" s="144" t="s">
        <v>385</v>
      </c>
      <c r="F51" s="30"/>
      <c r="G51" s="30"/>
      <c r="H51" s="31" t="s">
        <v>320</v>
      </c>
      <c r="I51" s="28" t="s">
        <v>406</v>
      </c>
      <c r="J51" s="28" t="s">
        <v>419</v>
      </c>
      <c r="K51" s="28"/>
      <c r="L51" s="155"/>
      <c r="M51" s="25"/>
      <c r="N51" s="24"/>
      <c r="O51" s="24"/>
      <c r="P51" s="24"/>
      <c r="Q51" s="24"/>
      <c r="R51" s="25"/>
      <c r="S51" s="24"/>
      <c r="T51" s="34"/>
      <c r="U51" s="34"/>
      <c r="V51" s="34"/>
      <c r="W51" s="24"/>
      <c r="X51" s="24"/>
      <c r="Y51" s="108" t="str">
        <f>[1]Submitter!$F$3</f>
        <v>David Tao</v>
      </c>
      <c r="Z51" s="109">
        <f>[1]Submitter!$F$6</f>
        <v>0</v>
      </c>
      <c r="AA51" s="111"/>
      <c r="AB51" s="111"/>
      <c r="AC51" s="32"/>
      <c r="AD51" s="127"/>
      <c r="AE51" s="127"/>
      <c r="AF51" s="117"/>
    </row>
    <row r="52" spans="1:32" s="5" customFormat="1" ht="105.6" hidden="1">
      <c r="A52" s="164">
        <v>49</v>
      </c>
      <c r="B52" s="29" t="s">
        <v>148</v>
      </c>
      <c r="C52" s="29"/>
      <c r="D52" s="29">
        <v>2</v>
      </c>
      <c r="E52" s="144" t="s">
        <v>440</v>
      </c>
      <c r="F52" s="30"/>
      <c r="G52" s="30"/>
      <c r="H52" s="31" t="s">
        <v>326</v>
      </c>
      <c r="I52" s="28" t="s">
        <v>442</v>
      </c>
      <c r="J52" s="28" t="s">
        <v>445</v>
      </c>
      <c r="K52" s="28" t="s">
        <v>448</v>
      </c>
      <c r="L52" s="155" t="s">
        <v>78</v>
      </c>
      <c r="M52" s="25"/>
      <c r="N52" s="24"/>
      <c r="O52" s="24"/>
      <c r="P52" s="24"/>
      <c r="Q52" s="24"/>
      <c r="R52" s="25"/>
      <c r="S52" s="24"/>
      <c r="T52" s="34"/>
      <c r="U52" s="34"/>
      <c r="V52" s="34"/>
      <c r="W52" s="24"/>
      <c r="X52" s="24"/>
      <c r="Y52" s="108" t="str">
        <f>[2]Submitter!$F$3</f>
        <v>Emma Jones</v>
      </c>
      <c r="Z52" s="109" t="str">
        <f>[2]Submitter!$F$6</f>
        <v>Allscripts</v>
      </c>
      <c r="AA52" s="110"/>
      <c r="AB52" s="110"/>
      <c r="AC52" s="32"/>
      <c r="AD52" s="127"/>
      <c r="AE52" s="127"/>
      <c r="AF52" s="116"/>
    </row>
    <row r="53" spans="1:32" s="5" customFormat="1" ht="93" hidden="1">
      <c r="A53" s="164">
        <v>50</v>
      </c>
      <c r="B53" s="29"/>
      <c r="C53" s="29"/>
      <c r="D53" s="29">
        <v>4</v>
      </c>
      <c r="E53" s="144" t="s">
        <v>441</v>
      </c>
      <c r="F53" s="30"/>
      <c r="G53" s="30"/>
      <c r="H53" s="31" t="s">
        <v>323</v>
      </c>
      <c r="I53" s="28" t="s">
        <v>443</v>
      </c>
      <c r="J53" s="28" t="s">
        <v>446</v>
      </c>
      <c r="K53" s="28" t="s">
        <v>449</v>
      </c>
      <c r="L53" s="155" t="s">
        <v>78</v>
      </c>
      <c r="M53" s="25"/>
      <c r="N53" s="24"/>
      <c r="O53" s="24"/>
      <c r="P53" s="24"/>
      <c r="Q53" s="24"/>
      <c r="R53" s="25"/>
      <c r="S53" s="24"/>
      <c r="T53" s="34"/>
      <c r="U53" s="34"/>
      <c r="V53" s="34"/>
      <c r="W53" s="24"/>
      <c r="X53" s="24"/>
      <c r="Y53" s="108" t="str">
        <f>[2]Submitter!$F$3</f>
        <v>Emma Jones</v>
      </c>
      <c r="Z53" s="109" t="str">
        <f>[2]Submitter!$F$6</f>
        <v>Allscripts</v>
      </c>
      <c r="AA53" s="110"/>
      <c r="AB53" s="110"/>
      <c r="AC53" s="32"/>
      <c r="AD53" s="127"/>
      <c r="AE53" s="127"/>
      <c r="AF53" s="116"/>
    </row>
    <row r="54" spans="1:32" s="5" customFormat="1" ht="66" hidden="1">
      <c r="A54" s="164">
        <v>51</v>
      </c>
      <c r="B54" s="29"/>
      <c r="C54" s="29"/>
      <c r="D54" s="29">
        <v>4</v>
      </c>
      <c r="E54" s="144" t="s">
        <v>441</v>
      </c>
      <c r="F54" s="30"/>
      <c r="G54" s="30"/>
      <c r="H54" s="31" t="s">
        <v>323</v>
      </c>
      <c r="I54" s="28" t="s">
        <v>444</v>
      </c>
      <c r="J54" s="28" t="s">
        <v>447</v>
      </c>
      <c r="K54" s="28" t="s">
        <v>450</v>
      </c>
      <c r="L54" s="155" t="s">
        <v>78</v>
      </c>
      <c r="M54" s="25"/>
      <c r="N54" s="24"/>
      <c r="O54" s="24"/>
      <c r="P54" s="24"/>
      <c r="Q54" s="24"/>
      <c r="R54" s="25"/>
      <c r="S54" s="24"/>
      <c r="T54" s="34"/>
      <c r="U54" s="34"/>
      <c r="V54" s="34"/>
      <c r="W54" s="24"/>
      <c r="X54" s="24"/>
      <c r="Y54" s="108" t="str">
        <f>[2]Submitter!$F$3</f>
        <v>Emma Jones</v>
      </c>
      <c r="Z54" s="109" t="str">
        <f>[2]Submitter!$F$6</f>
        <v>Allscripts</v>
      </c>
      <c r="AA54" s="110"/>
      <c r="AB54" s="110"/>
      <c r="AC54" s="32"/>
      <c r="AD54" s="127"/>
      <c r="AE54" s="127"/>
      <c r="AF54" s="116"/>
    </row>
    <row r="55" spans="1:32" s="5" customFormat="1" ht="66" hidden="1">
      <c r="A55" s="164">
        <v>52</v>
      </c>
      <c r="B55" s="29" t="s">
        <v>148</v>
      </c>
      <c r="C55" s="29"/>
      <c r="D55" s="29" t="s">
        <v>380</v>
      </c>
      <c r="E55" s="144"/>
      <c r="F55" s="30"/>
      <c r="G55" s="30"/>
      <c r="H55" s="31" t="s">
        <v>369</v>
      </c>
      <c r="I55" s="28" t="s">
        <v>401</v>
      </c>
      <c r="J55" s="28" t="s">
        <v>510</v>
      </c>
      <c r="K55" s="28" t="s">
        <v>535</v>
      </c>
      <c r="L55" s="155"/>
      <c r="M55" s="25"/>
      <c r="N55" s="24" t="s">
        <v>87</v>
      </c>
      <c r="O55" s="24"/>
      <c r="P55" s="24"/>
      <c r="Q55" s="24"/>
      <c r="R55" s="25" t="s">
        <v>671</v>
      </c>
      <c r="S55" s="24"/>
      <c r="T55" s="34">
        <v>11</v>
      </c>
      <c r="U55" s="34">
        <v>0</v>
      </c>
      <c r="V55" s="34">
        <v>0</v>
      </c>
      <c r="W55" s="24"/>
      <c r="X55" s="24"/>
      <c r="Y55" s="108" t="str">
        <f>[3]Submitter!$F$3</f>
        <v>Ioana Singureanu</v>
      </c>
      <c r="Z55" s="109">
        <f>[3]Submitter!$F$6</f>
        <v>0</v>
      </c>
      <c r="AA55" s="110"/>
      <c r="AB55" s="110"/>
      <c r="AC55" s="32"/>
      <c r="AD55" s="127"/>
      <c r="AE55" s="127"/>
      <c r="AF55" s="116"/>
    </row>
    <row r="56" spans="1:32" s="5" customFormat="1" ht="39.6" hidden="1">
      <c r="A56" s="164">
        <v>53</v>
      </c>
      <c r="B56" s="29" t="s">
        <v>148</v>
      </c>
      <c r="C56" s="29"/>
      <c r="D56" s="29" t="s">
        <v>380</v>
      </c>
      <c r="E56" s="144"/>
      <c r="F56" s="30"/>
      <c r="G56" s="30"/>
      <c r="H56" s="31" t="s">
        <v>369</v>
      </c>
      <c r="I56" s="28" t="s">
        <v>477</v>
      </c>
      <c r="J56" s="28" t="s">
        <v>511</v>
      </c>
      <c r="K56" s="28"/>
      <c r="L56" s="155"/>
      <c r="M56" s="25"/>
      <c r="N56" s="24" t="s">
        <v>87</v>
      </c>
      <c r="O56" s="24"/>
      <c r="P56" s="24"/>
      <c r="Q56" s="24"/>
      <c r="R56" s="25" t="s">
        <v>673</v>
      </c>
      <c r="S56" s="24"/>
      <c r="T56" s="34">
        <v>11</v>
      </c>
      <c r="U56" s="34">
        <v>0</v>
      </c>
      <c r="V56" s="34">
        <v>0</v>
      </c>
      <c r="W56" s="24"/>
      <c r="X56" s="24"/>
      <c r="Y56" s="108" t="str">
        <f>[3]Submitter!$F$3</f>
        <v>Ioana Singureanu</v>
      </c>
      <c r="Z56" s="109">
        <f>[3]Submitter!$F$6</f>
        <v>0</v>
      </c>
      <c r="AA56" s="110"/>
      <c r="AB56" s="110"/>
      <c r="AC56" s="32"/>
      <c r="AD56" s="127"/>
      <c r="AE56" s="127"/>
      <c r="AF56" s="116"/>
    </row>
    <row r="57" spans="1:32" s="5" customFormat="1" ht="105.6" hidden="1">
      <c r="A57" s="164">
        <v>54</v>
      </c>
      <c r="B57" s="29" t="s">
        <v>148</v>
      </c>
      <c r="C57" s="29"/>
      <c r="D57" s="29" t="s">
        <v>451</v>
      </c>
      <c r="E57" s="144"/>
      <c r="F57" s="30"/>
      <c r="G57" s="30"/>
      <c r="H57" s="31" t="s">
        <v>369</v>
      </c>
      <c r="I57" s="28" t="s">
        <v>478</v>
      </c>
      <c r="J57" s="28" t="s">
        <v>512</v>
      </c>
      <c r="K57" s="28" t="s">
        <v>536</v>
      </c>
      <c r="L57" s="155"/>
      <c r="M57" s="25"/>
      <c r="N57" s="24" t="s">
        <v>87</v>
      </c>
      <c r="O57" s="24"/>
      <c r="P57" s="24"/>
      <c r="Q57" s="24"/>
      <c r="R57" s="25" t="s">
        <v>674</v>
      </c>
      <c r="S57" s="24"/>
      <c r="T57" s="34">
        <v>11</v>
      </c>
      <c r="U57" s="34">
        <v>0</v>
      </c>
      <c r="V57" s="34">
        <v>0</v>
      </c>
      <c r="W57" s="24"/>
      <c r="X57" s="24"/>
      <c r="Y57" s="108" t="str">
        <f>[3]Submitter!$F$3</f>
        <v>Ioana Singureanu</v>
      </c>
      <c r="Z57" s="109">
        <f>[3]Submitter!$F$6</f>
        <v>0</v>
      </c>
      <c r="AA57" s="110"/>
      <c r="AB57" s="110"/>
      <c r="AC57" s="32"/>
      <c r="AD57" s="127"/>
      <c r="AE57" s="127"/>
      <c r="AF57" s="116"/>
    </row>
    <row r="58" spans="1:32" s="5" customFormat="1" ht="66" hidden="1">
      <c r="A58" s="164">
        <v>55</v>
      </c>
      <c r="B58" s="29" t="s">
        <v>148</v>
      </c>
      <c r="C58" s="29"/>
      <c r="D58" s="29" t="s">
        <v>452</v>
      </c>
      <c r="E58" s="144"/>
      <c r="F58" s="30"/>
      <c r="G58" s="30"/>
      <c r="H58" s="31" t="s">
        <v>369</v>
      </c>
      <c r="I58" s="28" t="s">
        <v>479</v>
      </c>
      <c r="J58" s="28" t="s">
        <v>513</v>
      </c>
      <c r="K58" s="28" t="s">
        <v>537</v>
      </c>
      <c r="L58" s="155"/>
      <c r="M58" s="25"/>
      <c r="N58" s="24" t="s">
        <v>87</v>
      </c>
      <c r="O58" s="24"/>
      <c r="P58" s="24"/>
      <c r="Q58" s="24"/>
      <c r="R58" s="25" t="s">
        <v>677</v>
      </c>
      <c r="S58" s="24"/>
      <c r="T58" s="34"/>
      <c r="U58" s="34"/>
      <c r="V58" s="34"/>
      <c r="W58" s="24"/>
      <c r="X58" s="24"/>
      <c r="Y58" s="108" t="str">
        <f>[3]Submitter!$F$3</f>
        <v>Ioana Singureanu</v>
      </c>
      <c r="Z58" s="109">
        <f>[3]Submitter!$F$6</f>
        <v>0</v>
      </c>
      <c r="AA58" s="110"/>
      <c r="AB58" s="110"/>
      <c r="AC58" s="32"/>
      <c r="AD58" s="127"/>
      <c r="AE58" s="127"/>
      <c r="AF58" s="117"/>
    </row>
    <row r="59" spans="1:32" s="5" customFormat="1" ht="26.4" hidden="1">
      <c r="A59" s="164">
        <v>56</v>
      </c>
      <c r="B59" s="29" t="s">
        <v>148</v>
      </c>
      <c r="C59" s="29"/>
      <c r="D59" s="29" t="s">
        <v>453</v>
      </c>
      <c r="E59" s="144"/>
      <c r="F59" s="30"/>
      <c r="G59" s="30"/>
      <c r="H59" s="31" t="s">
        <v>369</v>
      </c>
      <c r="I59" s="28" t="s">
        <v>480</v>
      </c>
      <c r="J59" s="28" t="s">
        <v>514</v>
      </c>
      <c r="K59" s="28" t="s">
        <v>538</v>
      </c>
      <c r="L59" s="155"/>
      <c r="M59" s="25"/>
      <c r="N59" s="24" t="s">
        <v>86</v>
      </c>
      <c r="O59" s="24"/>
      <c r="P59" s="24"/>
      <c r="Q59" s="24"/>
      <c r="R59" s="25" t="s">
        <v>675</v>
      </c>
      <c r="S59" s="24"/>
      <c r="T59" s="34">
        <v>11</v>
      </c>
      <c r="U59" s="34">
        <v>0</v>
      </c>
      <c r="V59" s="34">
        <v>0</v>
      </c>
      <c r="W59" s="24"/>
      <c r="X59" s="24"/>
      <c r="Y59" s="108" t="str">
        <f>[3]Submitter!$F$3</f>
        <v>Ioana Singureanu</v>
      </c>
      <c r="Z59" s="109">
        <f>[3]Submitter!$F$6</f>
        <v>0</v>
      </c>
      <c r="AA59" s="110"/>
      <c r="AB59" s="110"/>
      <c r="AC59" s="32"/>
      <c r="AD59" s="127"/>
      <c r="AE59" s="127"/>
      <c r="AF59" s="117"/>
    </row>
    <row r="60" spans="1:32" s="5" customFormat="1" ht="26.4" hidden="1">
      <c r="A60" s="164">
        <v>57</v>
      </c>
      <c r="B60" s="29" t="s">
        <v>148</v>
      </c>
      <c r="C60" s="29"/>
      <c r="D60" s="29" t="s">
        <v>454</v>
      </c>
      <c r="E60" s="144"/>
      <c r="F60" s="30"/>
      <c r="G60" s="30"/>
      <c r="H60" s="31" t="s">
        <v>323</v>
      </c>
      <c r="I60" s="28" t="s">
        <v>481</v>
      </c>
      <c r="J60" s="28"/>
      <c r="K60" s="28" t="s">
        <v>539</v>
      </c>
      <c r="L60" s="155"/>
      <c r="M60" s="25"/>
      <c r="N60" s="24"/>
      <c r="O60" s="24"/>
      <c r="P60" s="24"/>
      <c r="Q60" s="24"/>
      <c r="R60" s="25"/>
      <c r="S60" s="24"/>
      <c r="T60" s="34"/>
      <c r="U60" s="34"/>
      <c r="V60" s="34"/>
      <c r="W60" s="24"/>
      <c r="X60" s="24"/>
      <c r="Y60" s="108" t="str">
        <f>[3]Submitter!$F$3</f>
        <v>Ioana Singureanu</v>
      </c>
      <c r="Z60" s="109">
        <f>[3]Submitter!$F$6</f>
        <v>0</v>
      </c>
      <c r="AA60" s="110"/>
      <c r="AB60" s="110"/>
      <c r="AC60" s="32"/>
      <c r="AD60" s="127"/>
      <c r="AE60" s="127"/>
      <c r="AF60" s="118"/>
    </row>
    <row r="61" spans="1:32" s="5" customFormat="1" ht="105.6" hidden="1">
      <c r="A61" s="164">
        <v>58</v>
      </c>
      <c r="B61" s="29" t="s">
        <v>148</v>
      </c>
      <c r="C61" s="29"/>
      <c r="D61" s="29" t="s">
        <v>341</v>
      </c>
      <c r="E61" s="144"/>
      <c r="F61" s="30"/>
      <c r="G61" s="30"/>
      <c r="H61" s="31" t="s">
        <v>371</v>
      </c>
      <c r="I61" s="28" t="s">
        <v>482</v>
      </c>
      <c r="J61" s="28"/>
      <c r="K61" s="28" t="s">
        <v>540</v>
      </c>
      <c r="L61" s="155"/>
      <c r="M61" s="25"/>
      <c r="N61" s="24" t="s">
        <v>89</v>
      </c>
      <c r="O61" s="24"/>
      <c r="P61" s="24"/>
      <c r="Q61" s="24"/>
      <c r="R61" s="25" t="s">
        <v>678</v>
      </c>
      <c r="S61" s="24"/>
      <c r="T61" s="34"/>
      <c r="U61" s="34"/>
      <c r="V61" s="34"/>
      <c r="W61" s="24"/>
      <c r="X61" s="24"/>
      <c r="Y61" s="108" t="str">
        <f>[3]Submitter!$F$3</f>
        <v>Ioana Singureanu</v>
      </c>
      <c r="Z61" s="109">
        <f>[3]Submitter!$F$6</f>
        <v>0</v>
      </c>
      <c r="AA61" s="110"/>
      <c r="AB61" s="110"/>
      <c r="AC61" s="32"/>
      <c r="AD61" s="127"/>
      <c r="AE61" s="127"/>
      <c r="AF61" s="117"/>
    </row>
    <row r="62" spans="1:32" s="5" customFormat="1" ht="26.4" hidden="1">
      <c r="A62" s="164">
        <v>59</v>
      </c>
      <c r="B62" s="29" t="s">
        <v>148</v>
      </c>
      <c r="C62" s="29"/>
      <c r="D62" s="29" t="s">
        <v>341</v>
      </c>
      <c r="E62" s="144" t="s">
        <v>457</v>
      </c>
      <c r="F62" s="30"/>
      <c r="G62" s="30"/>
      <c r="H62" s="31" t="s">
        <v>323</v>
      </c>
      <c r="I62" s="28" t="s">
        <v>457</v>
      </c>
      <c r="J62" s="28" t="s">
        <v>515</v>
      </c>
      <c r="K62" s="28" t="s">
        <v>541</v>
      </c>
      <c r="L62" s="155"/>
      <c r="M62" s="25"/>
      <c r="N62" s="24"/>
      <c r="O62" s="24"/>
      <c r="P62" s="24"/>
      <c r="Q62" s="24"/>
      <c r="R62" s="25"/>
      <c r="S62" s="24"/>
      <c r="T62" s="34"/>
      <c r="U62" s="34"/>
      <c r="V62" s="34"/>
      <c r="W62" s="24"/>
      <c r="X62" s="24"/>
      <c r="Y62" s="108"/>
      <c r="Z62" s="109"/>
      <c r="AA62" s="110"/>
      <c r="AB62" s="110"/>
      <c r="AC62" s="32"/>
      <c r="AD62" s="127"/>
      <c r="AE62" s="127"/>
      <c r="AF62" s="117"/>
    </row>
    <row r="63" spans="1:32" s="5" customFormat="1" ht="52.8" hidden="1">
      <c r="A63" s="164">
        <v>60</v>
      </c>
      <c r="B63" s="29" t="s">
        <v>148</v>
      </c>
      <c r="C63" s="29"/>
      <c r="D63" s="29" t="s">
        <v>341</v>
      </c>
      <c r="E63" s="144" t="s">
        <v>457</v>
      </c>
      <c r="F63" s="30"/>
      <c r="G63" s="30"/>
      <c r="H63" s="31" t="s">
        <v>323</v>
      </c>
      <c r="I63" s="28" t="s">
        <v>483</v>
      </c>
      <c r="J63" s="28"/>
      <c r="K63" s="28" t="s">
        <v>542</v>
      </c>
      <c r="L63" s="155"/>
      <c r="M63" s="25"/>
      <c r="N63" s="24"/>
      <c r="O63" s="24"/>
      <c r="P63" s="24"/>
      <c r="Q63" s="24"/>
      <c r="R63" s="25"/>
      <c r="S63" s="24"/>
      <c r="T63" s="34"/>
      <c r="U63" s="34"/>
      <c r="V63" s="34"/>
      <c r="W63" s="24"/>
      <c r="X63" s="24"/>
      <c r="Y63" s="108" t="str">
        <f>[3]Submitter!$F$3</f>
        <v>Ioana Singureanu</v>
      </c>
      <c r="Z63" s="109">
        <f>[3]Submitter!$F$6</f>
        <v>0</v>
      </c>
      <c r="AA63" s="110"/>
      <c r="AB63" s="110"/>
      <c r="AC63" s="32"/>
      <c r="AD63" s="127"/>
      <c r="AE63" s="127"/>
      <c r="AF63" s="117"/>
    </row>
    <row r="64" spans="1:32" s="5" customFormat="1" ht="105.6" hidden="1">
      <c r="A64" s="164">
        <v>61</v>
      </c>
      <c r="B64" s="29" t="s">
        <v>148</v>
      </c>
      <c r="C64" s="29"/>
      <c r="D64" s="29" t="s">
        <v>341</v>
      </c>
      <c r="E64" s="144"/>
      <c r="F64" s="30"/>
      <c r="G64" s="30"/>
      <c r="H64" s="31"/>
      <c r="I64" s="28" t="s">
        <v>484</v>
      </c>
      <c r="J64" s="28" t="s">
        <v>516</v>
      </c>
      <c r="K64" s="28"/>
      <c r="L64" s="155"/>
      <c r="M64" s="25"/>
      <c r="N64" s="24"/>
      <c r="O64" s="24"/>
      <c r="P64" s="24"/>
      <c r="Q64" s="24"/>
      <c r="R64" s="25"/>
      <c r="S64" s="24"/>
      <c r="T64" s="34"/>
      <c r="U64" s="34"/>
      <c r="V64" s="34"/>
      <c r="W64" s="24"/>
      <c r="X64" s="24"/>
      <c r="Y64" s="108"/>
      <c r="Z64" s="109"/>
      <c r="AA64" s="110"/>
      <c r="AB64" s="110"/>
      <c r="AC64" s="32"/>
      <c r="AD64" s="127"/>
      <c r="AE64" s="127"/>
      <c r="AF64" s="117"/>
    </row>
    <row r="65" spans="1:32" s="5" customFormat="1" ht="26.4" hidden="1">
      <c r="A65" s="164">
        <v>62</v>
      </c>
      <c r="B65" s="29" t="s">
        <v>148</v>
      </c>
      <c r="C65" s="29"/>
      <c r="D65" s="29" t="s">
        <v>341</v>
      </c>
      <c r="E65" s="144" t="s">
        <v>458</v>
      </c>
      <c r="F65" s="30"/>
      <c r="G65" s="30"/>
      <c r="H65" s="31" t="s">
        <v>323</v>
      </c>
      <c r="I65" s="28" t="s">
        <v>485</v>
      </c>
      <c r="J65" s="28" t="s">
        <v>517</v>
      </c>
      <c r="K65" s="28"/>
      <c r="L65" s="155"/>
      <c r="M65" s="25"/>
      <c r="N65" s="24"/>
      <c r="O65" s="24"/>
      <c r="P65" s="24"/>
      <c r="Q65" s="24"/>
      <c r="R65" s="25"/>
      <c r="S65" s="24"/>
      <c r="T65" s="34"/>
      <c r="U65" s="34"/>
      <c r="V65" s="34"/>
      <c r="W65" s="24"/>
      <c r="X65" s="24"/>
      <c r="Y65" s="108" t="str">
        <f>[3]Submitter!$F$3</f>
        <v>Ioana Singureanu</v>
      </c>
      <c r="Z65" s="109">
        <f>[3]Submitter!$F$6</f>
        <v>0</v>
      </c>
      <c r="AA65" s="110"/>
      <c r="AB65" s="110"/>
      <c r="AC65" s="32"/>
      <c r="AD65" s="127"/>
      <c r="AE65" s="127"/>
      <c r="AF65" s="117"/>
    </row>
    <row r="66" spans="1:32" s="5" customFormat="1" ht="92.4" hidden="1">
      <c r="A66" s="164">
        <v>63</v>
      </c>
      <c r="B66" s="29" t="s">
        <v>148</v>
      </c>
      <c r="C66" s="29"/>
      <c r="D66" s="29" t="s">
        <v>341</v>
      </c>
      <c r="E66" s="144" t="s">
        <v>458</v>
      </c>
      <c r="F66" s="30"/>
      <c r="G66" s="30"/>
      <c r="H66" s="31" t="s">
        <v>371</v>
      </c>
      <c r="I66" s="28" t="s">
        <v>486</v>
      </c>
      <c r="J66" s="28"/>
      <c r="K66" s="28" t="s">
        <v>543</v>
      </c>
      <c r="L66" s="155"/>
      <c r="M66" s="25"/>
      <c r="N66" s="24" t="s">
        <v>87</v>
      </c>
      <c r="O66" s="24"/>
      <c r="P66" s="24"/>
      <c r="Q66" s="24"/>
      <c r="R66" s="25" t="s">
        <v>679</v>
      </c>
      <c r="S66" s="24"/>
      <c r="T66" s="34"/>
      <c r="U66" s="34"/>
      <c r="V66" s="34"/>
      <c r="W66" s="24"/>
      <c r="X66" s="24"/>
      <c r="Y66" s="108" t="str">
        <f>[3]Submitter!$F$3</f>
        <v>Ioana Singureanu</v>
      </c>
      <c r="Z66" s="109">
        <f>[3]Submitter!$F$6</f>
        <v>0</v>
      </c>
      <c r="AA66" s="110"/>
      <c r="AB66" s="110"/>
      <c r="AC66" s="32"/>
      <c r="AD66" s="127"/>
      <c r="AE66" s="127"/>
      <c r="AF66" s="117"/>
    </row>
    <row r="67" spans="1:32" s="5" customFormat="1" ht="79.2" hidden="1">
      <c r="A67" s="164">
        <v>64</v>
      </c>
      <c r="B67" s="29" t="s">
        <v>148</v>
      </c>
      <c r="C67" s="29"/>
      <c r="D67" s="29" t="s">
        <v>341</v>
      </c>
      <c r="E67" s="144"/>
      <c r="F67" s="30"/>
      <c r="G67" s="30"/>
      <c r="H67" s="31" t="s">
        <v>371</v>
      </c>
      <c r="I67" s="28" t="s">
        <v>487</v>
      </c>
      <c r="J67" s="28"/>
      <c r="K67" s="28" t="s">
        <v>544</v>
      </c>
      <c r="L67" s="155"/>
      <c r="M67" s="25"/>
      <c r="N67" s="24" t="s">
        <v>89</v>
      </c>
      <c r="O67" s="24"/>
      <c r="P67" s="24"/>
      <c r="Q67" s="24"/>
      <c r="R67" s="25" t="s">
        <v>680</v>
      </c>
      <c r="S67" s="24"/>
      <c r="T67" s="34"/>
      <c r="U67" s="34"/>
      <c r="V67" s="34"/>
      <c r="W67" s="24"/>
      <c r="X67" s="24"/>
      <c r="Y67" s="108" t="str">
        <f>[3]Submitter!$F$3</f>
        <v>Ioana Singureanu</v>
      </c>
      <c r="Z67" s="109">
        <f>[3]Submitter!$F$6</f>
        <v>0</v>
      </c>
      <c r="AA67" s="110"/>
      <c r="AB67" s="110"/>
      <c r="AC67" s="32"/>
      <c r="AD67" s="127"/>
      <c r="AE67" s="127"/>
      <c r="AF67" s="117"/>
    </row>
    <row r="68" spans="1:32" s="5" customFormat="1" hidden="1">
      <c r="A68" s="164">
        <v>65</v>
      </c>
      <c r="B68" s="29" t="s">
        <v>148</v>
      </c>
      <c r="C68" s="29"/>
      <c r="D68" s="29" t="s">
        <v>341</v>
      </c>
      <c r="E68" s="144"/>
      <c r="F68" s="30"/>
      <c r="G68" s="30"/>
      <c r="H68" s="31"/>
      <c r="I68" s="28"/>
      <c r="J68" s="28"/>
      <c r="K68" s="28"/>
      <c r="L68" s="155"/>
      <c r="M68" s="25"/>
      <c r="N68" s="24"/>
      <c r="O68" s="24"/>
      <c r="P68" s="24"/>
      <c r="Q68" s="24"/>
      <c r="R68" s="25"/>
      <c r="S68" s="24"/>
      <c r="T68" s="34"/>
      <c r="U68" s="34"/>
      <c r="V68" s="34"/>
      <c r="W68" s="24"/>
      <c r="X68" s="24"/>
      <c r="Y68" s="108"/>
      <c r="Z68" s="109"/>
      <c r="AA68" s="110"/>
      <c r="AB68" s="110"/>
      <c r="AC68" s="32"/>
      <c r="AD68" s="127"/>
      <c r="AE68" s="127"/>
      <c r="AF68" s="117"/>
    </row>
    <row r="69" spans="1:32" s="5" customFormat="1" ht="26.4" hidden="1">
      <c r="A69" s="164">
        <v>66</v>
      </c>
      <c r="B69" s="29" t="s">
        <v>148</v>
      </c>
      <c r="C69" s="29"/>
      <c r="D69" s="29" t="s">
        <v>347</v>
      </c>
      <c r="E69" s="144"/>
      <c r="F69" s="30"/>
      <c r="G69" s="30"/>
      <c r="H69" s="31" t="s">
        <v>371</v>
      </c>
      <c r="I69" s="28" t="s">
        <v>488</v>
      </c>
      <c r="J69" s="28"/>
      <c r="K69" s="28" t="s">
        <v>545</v>
      </c>
      <c r="L69" s="155"/>
      <c r="M69" s="25"/>
      <c r="N69" s="24" t="s">
        <v>86</v>
      </c>
      <c r="O69" s="24"/>
      <c r="P69" s="24"/>
      <c r="Q69" s="24"/>
      <c r="R69" s="25" t="s">
        <v>681</v>
      </c>
      <c r="S69" s="24"/>
      <c r="T69" s="34"/>
      <c r="U69" s="34"/>
      <c r="V69" s="34"/>
      <c r="W69" s="24"/>
      <c r="X69" s="24"/>
      <c r="Y69" s="108" t="str">
        <f>[3]Submitter!$F$3</f>
        <v>Ioana Singureanu</v>
      </c>
      <c r="Z69" s="109">
        <f>[3]Submitter!$F$6</f>
        <v>0</v>
      </c>
      <c r="AA69" s="111"/>
      <c r="AB69" s="111"/>
      <c r="AC69" s="32"/>
      <c r="AD69" s="127"/>
      <c r="AE69" s="127"/>
      <c r="AF69" s="117"/>
    </row>
    <row r="70" spans="1:32" s="5" customFormat="1" ht="52.8" hidden="1">
      <c r="A70" s="164">
        <v>67</v>
      </c>
      <c r="B70" s="29" t="s">
        <v>148</v>
      </c>
      <c r="C70" s="29"/>
      <c r="D70" s="29" t="s">
        <v>347</v>
      </c>
      <c r="E70" s="144" t="s">
        <v>459</v>
      </c>
      <c r="F70" s="30"/>
      <c r="G70" s="30"/>
      <c r="H70" s="31" t="s">
        <v>371</v>
      </c>
      <c r="I70" s="28" t="s">
        <v>489</v>
      </c>
      <c r="J70" s="28" t="s">
        <v>518</v>
      </c>
      <c r="K70" s="28" t="s">
        <v>546</v>
      </c>
      <c r="L70" s="155"/>
      <c r="M70" s="25"/>
      <c r="N70" s="24"/>
      <c r="O70" s="24"/>
      <c r="P70" s="24"/>
      <c r="Q70" s="24"/>
      <c r="R70" s="25"/>
      <c r="S70" s="24"/>
      <c r="T70" s="34"/>
      <c r="U70" s="34"/>
      <c r="V70" s="34"/>
      <c r="W70" s="24"/>
      <c r="X70" s="24"/>
      <c r="Y70" s="108"/>
      <c r="Z70" s="109"/>
      <c r="AA70" s="111"/>
      <c r="AB70" s="111"/>
      <c r="AC70" s="32"/>
      <c r="AD70" s="127"/>
      <c r="AE70" s="127"/>
      <c r="AF70" s="117"/>
    </row>
    <row r="71" spans="1:32" s="5" customFormat="1" ht="66" hidden="1">
      <c r="A71" s="164">
        <v>68</v>
      </c>
      <c r="B71" s="29" t="s">
        <v>148</v>
      </c>
      <c r="C71" s="29"/>
      <c r="D71" s="29" t="s">
        <v>347</v>
      </c>
      <c r="E71" s="144" t="s">
        <v>459</v>
      </c>
      <c r="F71" s="30"/>
      <c r="G71" s="30"/>
      <c r="H71" s="31" t="s">
        <v>371</v>
      </c>
      <c r="I71" s="28" t="s">
        <v>490</v>
      </c>
      <c r="J71" s="28" t="s">
        <v>519</v>
      </c>
      <c r="K71" s="28" t="s">
        <v>547</v>
      </c>
      <c r="L71" s="155"/>
      <c r="M71" s="25"/>
      <c r="N71" s="24" t="s">
        <v>88</v>
      </c>
      <c r="O71" s="24"/>
      <c r="P71" s="24"/>
      <c r="Q71" s="24"/>
      <c r="R71" s="25" t="s">
        <v>682</v>
      </c>
      <c r="S71" s="24"/>
      <c r="T71" s="34"/>
      <c r="U71" s="34"/>
      <c r="V71" s="34"/>
      <c r="W71" s="24"/>
      <c r="X71" s="24"/>
      <c r="Y71" s="108" t="str">
        <f>[3]Submitter!$F$3</f>
        <v>Ioana Singureanu</v>
      </c>
      <c r="Z71" s="109">
        <f>[3]Submitter!$F$6</f>
        <v>0</v>
      </c>
      <c r="AA71" s="111"/>
      <c r="AB71" s="111"/>
      <c r="AC71" s="32"/>
      <c r="AD71" s="127"/>
      <c r="AE71" s="127"/>
      <c r="AF71" s="117"/>
    </row>
    <row r="72" spans="1:32" s="5" customFormat="1" ht="52.8" hidden="1">
      <c r="A72" s="164">
        <v>69</v>
      </c>
      <c r="B72" s="29" t="s">
        <v>148</v>
      </c>
      <c r="C72" s="29"/>
      <c r="D72" s="29" t="s">
        <v>347</v>
      </c>
      <c r="E72" s="144" t="s">
        <v>460</v>
      </c>
      <c r="F72" s="30"/>
      <c r="G72" s="30"/>
      <c r="H72" s="31" t="s">
        <v>369</v>
      </c>
      <c r="I72" s="28" t="s">
        <v>491</v>
      </c>
      <c r="J72" s="28" t="s">
        <v>520</v>
      </c>
      <c r="K72" s="28" t="s">
        <v>548</v>
      </c>
      <c r="L72" s="155"/>
      <c r="M72" s="25"/>
      <c r="N72" s="24" t="s">
        <v>86</v>
      </c>
      <c r="O72" s="24"/>
      <c r="P72" s="24"/>
      <c r="Q72" s="24"/>
      <c r="R72" s="25" t="s">
        <v>683</v>
      </c>
      <c r="S72" s="24"/>
      <c r="T72" s="34"/>
      <c r="U72" s="34"/>
      <c r="V72" s="34"/>
      <c r="W72" s="24"/>
      <c r="X72" s="24"/>
      <c r="Y72" s="108" t="str">
        <f>[3]Submitter!$F$3</f>
        <v>Ioana Singureanu</v>
      </c>
      <c r="Z72" s="109">
        <f>[3]Submitter!$F$6</f>
        <v>0</v>
      </c>
      <c r="AA72" s="111"/>
      <c r="AB72" s="111"/>
      <c r="AC72" s="32"/>
      <c r="AD72" s="127"/>
      <c r="AE72" s="127"/>
      <c r="AF72" s="117"/>
    </row>
    <row r="73" spans="1:32" s="5" customFormat="1" ht="52.8" hidden="1">
      <c r="A73" s="164">
        <v>70</v>
      </c>
      <c r="B73" s="29" t="s">
        <v>148</v>
      </c>
      <c r="C73" s="29"/>
      <c r="D73" s="29" t="s">
        <v>347</v>
      </c>
      <c r="E73" s="144" t="s">
        <v>461</v>
      </c>
      <c r="F73" s="30"/>
      <c r="G73" s="30"/>
      <c r="H73" s="31" t="s">
        <v>323</v>
      </c>
      <c r="I73" s="28" t="s">
        <v>492</v>
      </c>
      <c r="J73" s="28" t="s">
        <v>521</v>
      </c>
      <c r="K73" s="28"/>
      <c r="L73" s="155"/>
      <c r="M73" s="25"/>
      <c r="N73" s="24"/>
      <c r="O73" s="24"/>
      <c r="P73" s="24"/>
      <c r="Q73" s="24"/>
      <c r="R73" s="25"/>
      <c r="S73" s="24"/>
      <c r="T73" s="34"/>
      <c r="U73" s="34"/>
      <c r="V73" s="34"/>
      <c r="W73" s="24"/>
      <c r="X73" s="24"/>
      <c r="Y73" s="108" t="str">
        <f>[3]Submitter!$F$3</f>
        <v>Ioana Singureanu</v>
      </c>
      <c r="Z73" s="109">
        <f>[3]Submitter!$F$6</f>
        <v>0</v>
      </c>
      <c r="AA73" s="111"/>
      <c r="AB73" s="111"/>
      <c r="AC73" s="32"/>
      <c r="AD73" s="127"/>
      <c r="AE73" s="127"/>
      <c r="AF73" s="117"/>
    </row>
    <row r="74" spans="1:32" s="5" customFormat="1" ht="39.6" hidden="1">
      <c r="A74" s="164">
        <v>71</v>
      </c>
      <c r="B74" s="29" t="s">
        <v>148</v>
      </c>
      <c r="C74" s="29"/>
      <c r="D74" s="29" t="s">
        <v>347</v>
      </c>
      <c r="E74" s="144" t="s">
        <v>462</v>
      </c>
      <c r="F74" s="30"/>
      <c r="G74" s="30"/>
      <c r="H74" s="31" t="s">
        <v>326</v>
      </c>
      <c r="I74" s="28"/>
      <c r="J74" s="28"/>
      <c r="K74" s="28" t="s">
        <v>549</v>
      </c>
      <c r="L74" s="155"/>
      <c r="M74" s="25"/>
      <c r="N74" s="24"/>
      <c r="O74" s="24"/>
      <c r="P74" s="24"/>
      <c r="Q74" s="24"/>
      <c r="R74" s="25"/>
      <c r="S74" s="24"/>
      <c r="T74" s="34"/>
      <c r="U74" s="34"/>
      <c r="V74" s="34"/>
      <c r="W74" s="24"/>
      <c r="X74" s="24"/>
      <c r="Y74" s="108" t="str">
        <f>[3]Submitter!$F$3</f>
        <v>Ioana Singureanu</v>
      </c>
      <c r="Z74" s="109">
        <f>[3]Submitter!$F$6</f>
        <v>0</v>
      </c>
      <c r="AA74" s="111"/>
      <c r="AB74" s="111"/>
      <c r="AC74" s="32"/>
      <c r="AD74" s="127"/>
      <c r="AE74" s="127"/>
      <c r="AF74" s="117"/>
    </row>
    <row r="75" spans="1:32" s="5" customFormat="1" ht="39.6" hidden="1">
      <c r="A75" s="164">
        <v>72</v>
      </c>
      <c r="B75" s="29" t="s">
        <v>148</v>
      </c>
      <c r="C75" s="29"/>
      <c r="D75" s="29" t="s">
        <v>347</v>
      </c>
      <c r="E75" s="144" t="s">
        <v>462</v>
      </c>
      <c r="F75" s="30"/>
      <c r="G75" s="30"/>
      <c r="H75" s="31" t="s">
        <v>326</v>
      </c>
      <c r="I75" s="28" t="s">
        <v>482</v>
      </c>
      <c r="J75" s="28"/>
      <c r="K75" s="28" t="s">
        <v>550</v>
      </c>
      <c r="L75" s="155"/>
      <c r="M75" s="25"/>
      <c r="N75" s="24"/>
      <c r="O75" s="24"/>
      <c r="P75" s="24"/>
      <c r="Q75" s="24"/>
      <c r="R75" s="25"/>
      <c r="S75" s="24"/>
      <c r="T75" s="34"/>
      <c r="U75" s="34"/>
      <c r="V75" s="34"/>
      <c r="W75" s="24"/>
      <c r="X75" s="24"/>
      <c r="Y75" s="108" t="str">
        <f>[3]Submitter!$F$3</f>
        <v>Ioana Singureanu</v>
      </c>
      <c r="Z75" s="109">
        <f>[3]Submitter!$F$6</f>
        <v>0</v>
      </c>
      <c r="AA75" s="111"/>
      <c r="AB75" s="111"/>
      <c r="AC75" s="32"/>
      <c r="AD75" s="127"/>
      <c r="AE75" s="127"/>
      <c r="AF75" s="116"/>
    </row>
    <row r="76" spans="1:32" s="5" customFormat="1" ht="52.8" hidden="1">
      <c r="A76" s="164">
        <v>73</v>
      </c>
      <c r="B76" s="29" t="s">
        <v>148</v>
      </c>
      <c r="C76" s="29"/>
      <c r="D76" s="29" t="s">
        <v>347</v>
      </c>
      <c r="E76" s="144" t="s">
        <v>463</v>
      </c>
      <c r="F76" s="30"/>
      <c r="G76" s="30"/>
      <c r="H76" s="31" t="s">
        <v>326</v>
      </c>
      <c r="I76" s="28" t="s">
        <v>493</v>
      </c>
      <c r="J76" s="28"/>
      <c r="K76" s="28" t="s">
        <v>550</v>
      </c>
      <c r="L76" s="155"/>
      <c r="M76" s="25"/>
      <c r="N76" s="24"/>
      <c r="O76" s="24"/>
      <c r="P76" s="24"/>
      <c r="Q76" s="24"/>
      <c r="R76" s="25"/>
      <c r="S76" s="24"/>
      <c r="T76" s="34"/>
      <c r="U76" s="34"/>
      <c r="V76" s="34"/>
      <c r="W76" s="24"/>
      <c r="X76" s="24"/>
      <c r="Y76" s="108" t="str">
        <f>[3]Submitter!$F$3</f>
        <v>Ioana Singureanu</v>
      </c>
      <c r="Z76" s="109">
        <f>[3]Submitter!$F$6</f>
        <v>0</v>
      </c>
      <c r="AA76" s="111"/>
      <c r="AB76" s="111"/>
      <c r="AC76" s="32"/>
      <c r="AD76" s="127"/>
      <c r="AE76" s="127"/>
      <c r="AF76" s="116"/>
    </row>
    <row r="77" spans="1:32" s="5" customFormat="1" ht="52.8" hidden="1">
      <c r="A77" s="164">
        <v>74</v>
      </c>
      <c r="B77" s="29" t="s">
        <v>148</v>
      </c>
      <c r="C77" s="29"/>
      <c r="D77" s="29" t="s">
        <v>347</v>
      </c>
      <c r="E77" s="144" t="s">
        <v>464</v>
      </c>
      <c r="F77" s="30"/>
      <c r="G77" s="30"/>
      <c r="H77" s="31" t="s">
        <v>323</v>
      </c>
      <c r="I77" s="28" t="s">
        <v>457</v>
      </c>
      <c r="J77" s="28" t="s">
        <v>515</v>
      </c>
      <c r="K77" s="28" t="s">
        <v>541</v>
      </c>
      <c r="L77" s="155"/>
      <c r="M77" s="25"/>
      <c r="N77" s="24"/>
      <c r="O77" s="24"/>
      <c r="P77" s="24"/>
      <c r="Q77" s="24"/>
      <c r="R77" s="25"/>
      <c r="S77" s="24"/>
      <c r="T77" s="34"/>
      <c r="U77" s="34"/>
      <c r="V77" s="34"/>
      <c r="W77" s="24"/>
      <c r="X77" s="24"/>
      <c r="Y77" s="108" t="str">
        <f>[3]Submitter!$F$3</f>
        <v>Ioana Singureanu</v>
      </c>
      <c r="Z77" s="109">
        <f>[3]Submitter!$F$6</f>
        <v>0</v>
      </c>
      <c r="AA77" s="111"/>
      <c r="AB77" s="111"/>
      <c r="AC77" s="32"/>
      <c r="AD77" s="127"/>
      <c r="AE77" s="127"/>
      <c r="AF77" s="117"/>
    </row>
    <row r="78" spans="1:32" s="5" customFormat="1" ht="52.8" hidden="1">
      <c r="A78" s="164">
        <v>75</v>
      </c>
      <c r="B78" s="29" t="s">
        <v>148</v>
      </c>
      <c r="C78" s="29"/>
      <c r="D78" s="29" t="s">
        <v>347</v>
      </c>
      <c r="E78" s="144" t="s">
        <v>464</v>
      </c>
      <c r="F78" s="30"/>
      <c r="G78" s="30"/>
      <c r="H78" s="31" t="s">
        <v>323</v>
      </c>
      <c r="I78" s="28" t="s">
        <v>483</v>
      </c>
      <c r="J78" s="28"/>
      <c r="K78" s="28" t="s">
        <v>542</v>
      </c>
      <c r="L78" s="155"/>
      <c r="M78" s="25"/>
      <c r="N78" s="24"/>
      <c r="O78" s="24"/>
      <c r="P78" s="24"/>
      <c r="Q78" s="24"/>
      <c r="R78" s="25"/>
      <c r="S78" s="24"/>
      <c r="T78" s="34"/>
      <c r="U78" s="34"/>
      <c r="V78" s="34"/>
      <c r="W78" s="24"/>
      <c r="X78" s="24"/>
      <c r="Y78" s="108" t="str">
        <f>[3]Submitter!$F$3</f>
        <v>Ioana Singureanu</v>
      </c>
      <c r="Z78" s="109">
        <f>[3]Submitter!$F$6</f>
        <v>0</v>
      </c>
      <c r="AA78" s="111"/>
      <c r="AB78" s="111"/>
      <c r="AC78" s="32"/>
      <c r="AD78" s="127"/>
      <c r="AE78" s="127"/>
      <c r="AF78" s="117"/>
    </row>
    <row r="79" spans="1:32" s="5" customFormat="1" ht="105.6" hidden="1">
      <c r="A79" s="164">
        <v>76</v>
      </c>
      <c r="B79" s="29" t="s">
        <v>148</v>
      </c>
      <c r="C79" s="29"/>
      <c r="D79" s="29" t="s">
        <v>455</v>
      </c>
      <c r="E79" s="144" t="s">
        <v>465</v>
      </c>
      <c r="F79" s="30"/>
      <c r="G79" s="30"/>
      <c r="H79" s="31" t="s">
        <v>371</v>
      </c>
      <c r="I79" s="28" t="s">
        <v>494</v>
      </c>
      <c r="J79" s="28"/>
      <c r="K79" s="28" t="s">
        <v>551</v>
      </c>
      <c r="L79" s="155"/>
      <c r="M79" s="25"/>
      <c r="N79" s="24" t="s">
        <v>89</v>
      </c>
      <c r="O79" s="24"/>
      <c r="P79" s="24"/>
      <c r="Q79" s="24"/>
      <c r="R79" s="25" t="s">
        <v>684</v>
      </c>
      <c r="S79" s="24"/>
      <c r="T79" s="34"/>
      <c r="U79" s="34"/>
      <c r="V79" s="34"/>
      <c r="W79" s="24"/>
      <c r="X79" s="24"/>
      <c r="Y79" s="108" t="str">
        <f>[3]Submitter!$F$3</f>
        <v>Ioana Singureanu</v>
      </c>
      <c r="Z79" s="109">
        <f>[3]Submitter!$F$6</f>
        <v>0</v>
      </c>
      <c r="AA79" s="111"/>
      <c r="AB79" s="111"/>
      <c r="AC79" s="32"/>
      <c r="AD79" s="127"/>
      <c r="AE79" s="127"/>
      <c r="AF79" s="117"/>
    </row>
    <row r="80" spans="1:32" s="5" customFormat="1" ht="52.8" hidden="1">
      <c r="A80" s="164">
        <v>77</v>
      </c>
      <c r="B80" s="29" t="s">
        <v>148</v>
      </c>
      <c r="C80" s="29"/>
      <c r="D80" s="29" t="s">
        <v>349</v>
      </c>
      <c r="E80" s="144" t="s">
        <v>466</v>
      </c>
      <c r="F80" s="30"/>
      <c r="G80" s="30"/>
      <c r="H80" s="31" t="s">
        <v>371</v>
      </c>
      <c r="I80" s="28" t="s">
        <v>676</v>
      </c>
      <c r="J80" s="28"/>
      <c r="K80" s="28" t="s">
        <v>552</v>
      </c>
      <c r="L80" s="155"/>
      <c r="M80" s="25"/>
      <c r="N80" s="24"/>
      <c r="O80" s="24"/>
      <c r="P80" s="24"/>
      <c r="Q80" s="24"/>
      <c r="R80" s="25"/>
      <c r="S80" s="24"/>
      <c r="T80" s="34"/>
      <c r="U80" s="34"/>
      <c r="V80" s="34"/>
      <c r="W80" s="24"/>
      <c r="X80" s="24"/>
      <c r="Y80" s="108" t="str">
        <f>[3]Submitter!$F$3</f>
        <v>Ioana Singureanu</v>
      </c>
      <c r="Z80" s="109">
        <f>[3]Submitter!$F$6</f>
        <v>0</v>
      </c>
      <c r="AA80" s="111"/>
      <c r="AB80" s="111"/>
      <c r="AC80" s="32"/>
      <c r="AD80" s="127"/>
      <c r="AE80" s="127"/>
      <c r="AF80" s="117"/>
    </row>
    <row r="81" spans="1:32" s="5" customFormat="1" ht="26.4" hidden="1">
      <c r="A81" s="164">
        <v>78</v>
      </c>
      <c r="B81" s="29" t="s">
        <v>148</v>
      </c>
      <c r="C81" s="29"/>
      <c r="D81" s="29" t="s">
        <v>456</v>
      </c>
      <c r="E81" s="144"/>
      <c r="F81" s="30"/>
      <c r="G81" s="30"/>
      <c r="H81" s="31" t="s">
        <v>323</v>
      </c>
      <c r="I81" s="28" t="s">
        <v>495</v>
      </c>
      <c r="J81" s="28" t="s">
        <v>522</v>
      </c>
      <c r="K81" s="28" t="s">
        <v>553</v>
      </c>
      <c r="L81" s="155"/>
      <c r="M81" s="25"/>
      <c r="N81" s="24"/>
      <c r="O81" s="24"/>
      <c r="P81" s="24"/>
      <c r="Q81" s="24"/>
      <c r="R81" s="25"/>
      <c r="S81" s="24"/>
      <c r="T81" s="34"/>
      <c r="U81" s="34"/>
      <c r="V81" s="34"/>
      <c r="W81" s="24"/>
      <c r="X81" s="24"/>
      <c r="Y81" s="108" t="str">
        <f>[3]Submitter!$F$3</f>
        <v>Ioana Singureanu</v>
      </c>
      <c r="Z81" s="109">
        <f>[3]Submitter!$F$6</f>
        <v>0</v>
      </c>
      <c r="AA81" s="111"/>
      <c r="AB81" s="111"/>
      <c r="AC81" s="32"/>
      <c r="AD81" s="127"/>
      <c r="AE81" s="127"/>
      <c r="AF81" s="117"/>
    </row>
    <row r="82" spans="1:32" s="5" customFormat="1" ht="39.6" hidden="1">
      <c r="A82" s="164">
        <v>79</v>
      </c>
      <c r="B82" s="29" t="s">
        <v>148</v>
      </c>
      <c r="C82" s="29"/>
      <c r="D82" s="29" t="s">
        <v>456</v>
      </c>
      <c r="E82" s="144"/>
      <c r="F82" s="30"/>
      <c r="G82" s="30"/>
      <c r="H82" s="31" t="s">
        <v>323</v>
      </c>
      <c r="I82" s="28" t="s">
        <v>496</v>
      </c>
      <c r="J82" s="28" t="s">
        <v>523</v>
      </c>
      <c r="K82" s="28" t="s">
        <v>554</v>
      </c>
      <c r="L82" s="155"/>
      <c r="M82" s="25"/>
      <c r="N82" s="24"/>
      <c r="O82" s="24"/>
      <c r="P82" s="24"/>
      <c r="Q82" s="24"/>
      <c r="R82" s="25"/>
      <c r="S82" s="24"/>
      <c r="T82" s="34"/>
      <c r="U82" s="34"/>
      <c r="V82" s="34"/>
      <c r="W82" s="24"/>
      <c r="X82" s="24"/>
      <c r="Y82" s="108" t="str">
        <f>[3]Submitter!$F$3</f>
        <v>Ioana Singureanu</v>
      </c>
      <c r="Z82" s="109">
        <f>[3]Submitter!$F$6</f>
        <v>0</v>
      </c>
      <c r="AA82" s="111"/>
      <c r="AB82" s="111"/>
      <c r="AC82" s="32"/>
      <c r="AD82" s="127"/>
      <c r="AE82" s="127"/>
      <c r="AF82" s="117"/>
    </row>
    <row r="83" spans="1:32" s="5" customFormat="1" ht="39.6" hidden="1">
      <c r="A83" s="164">
        <v>80</v>
      </c>
      <c r="B83" s="29" t="s">
        <v>148</v>
      </c>
      <c r="C83" s="29"/>
      <c r="D83" s="29" t="s">
        <v>349</v>
      </c>
      <c r="E83" s="144" t="s">
        <v>467</v>
      </c>
      <c r="F83" s="30"/>
      <c r="G83" s="30"/>
      <c r="H83" s="31"/>
      <c r="I83" s="28" t="s">
        <v>497</v>
      </c>
      <c r="J83" s="28"/>
      <c r="K83" s="28" t="s">
        <v>555</v>
      </c>
      <c r="L83" s="155"/>
      <c r="M83" s="25"/>
      <c r="N83" s="24"/>
      <c r="O83" s="24"/>
      <c r="P83" s="24"/>
      <c r="Q83" s="24"/>
      <c r="R83" s="25"/>
      <c r="S83" s="24"/>
      <c r="T83" s="34"/>
      <c r="U83" s="34"/>
      <c r="V83" s="34"/>
      <c r="W83" s="24"/>
      <c r="X83" s="24"/>
      <c r="Y83" s="108" t="str">
        <f>[3]Submitter!$F$3</f>
        <v>Ioana Singureanu</v>
      </c>
      <c r="Z83" s="109">
        <f>[3]Submitter!$F$6</f>
        <v>0</v>
      </c>
      <c r="AA83" s="111"/>
      <c r="AB83" s="111"/>
      <c r="AC83" s="32"/>
      <c r="AD83" s="127"/>
      <c r="AE83" s="127"/>
      <c r="AF83" s="117"/>
    </row>
    <row r="84" spans="1:32" s="5" customFormat="1" ht="26.4" hidden="1">
      <c r="A84" s="164">
        <v>81</v>
      </c>
      <c r="B84" s="29" t="s">
        <v>148</v>
      </c>
      <c r="C84" s="29"/>
      <c r="D84" s="29" t="s">
        <v>456</v>
      </c>
      <c r="E84" s="144"/>
      <c r="F84" s="30"/>
      <c r="G84" s="30"/>
      <c r="H84" s="31" t="s">
        <v>371</v>
      </c>
      <c r="I84" s="28"/>
      <c r="J84" s="28"/>
      <c r="K84" s="28" t="s">
        <v>556</v>
      </c>
      <c r="L84" s="155"/>
      <c r="M84" s="25"/>
      <c r="N84" s="24"/>
      <c r="O84" s="24"/>
      <c r="P84" s="24"/>
      <c r="Q84" s="24"/>
      <c r="R84" s="25"/>
      <c r="S84" s="24"/>
      <c r="T84" s="34"/>
      <c r="U84" s="34"/>
      <c r="V84" s="34"/>
      <c r="W84" s="24"/>
      <c r="X84" s="24"/>
      <c r="Y84" s="108" t="str">
        <f>[3]Submitter!$F$3</f>
        <v>Ioana Singureanu</v>
      </c>
      <c r="Z84" s="109">
        <f>[3]Submitter!$F$6</f>
        <v>0</v>
      </c>
      <c r="AA84" s="111"/>
      <c r="AB84" s="111"/>
      <c r="AC84" s="32"/>
      <c r="AD84" s="127"/>
      <c r="AE84" s="127"/>
      <c r="AF84" s="117"/>
    </row>
    <row r="85" spans="1:32" s="5" customFormat="1" ht="52.8" hidden="1">
      <c r="A85" s="164">
        <v>82</v>
      </c>
      <c r="B85" s="29" t="s">
        <v>148</v>
      </c>
      <c r="C85" s="29"/>
      <c r="D85" s="29"/>
      <c r="E85" s="144" t="s">
        <v>468</v>
      </c>
      <c r="F85" s="30"/>
      <c r="G85" s="30"/>
      <c r="H85" s="31" t="s">
        <v>320</v>
      </c>
      <c r="I85" s="29" t="s">
        <v>498</v>
      </c>
      <c r="J85" s="159" t="s">
        <v>524</v>
      </c>
      <c r="K85" s="28" t="s">
        <v>557</v>
      </c>
      <c r="L85" s="155"/>
      <c r="M85" s="25"/>
      <c r="N85" s="24"/>
      <c r="O85" s="24"/>
      <c r="P85" s="24"/>
      <c r="Q85" s="24"/>
      <c r="R85" s="25"/>
      <c r="S85" s="24"/>
      <c r="T85" s="34"/>
      <c r="U85" s="34"/>
      <c r="V85" s="34"/>
      <c r="W85" s="24"/>
      <c r="X85" s="24"/>
      <c r="Y85" s="108" t="str">
        <f>[3]Submitter!$F$3</f>
        <v>Ioana Singureanu</v>
      </c>
      <c r="Z85" s="109">
        <f>[3]Submitter!$F$6</f>
        <v>0</v>
      </c>
      <c r="AA85" s="111"/>
      <c r="AB85" s="111"/>
      <c r="AC85" s="32"/>
      <c r="AD85" s="127"/>
      <c r="AE85" s="127"/>
      <c r="AF85" s="117"/>
    </row>
    <row r="86" spans="1:32" s="5" customFormat="1" hidden="1">
      <c r="A86" s="164">
        <v>83</v>
      </c>
      <c r="B86" s="29" t="s">
        <v>148</v>
      </c>
      <c r="C86" s="29"/>
      <c r="D86" s="29"/>
      <c r="E86" s="144" t="s">
        <v>469</v>
      </c>
      <c r="F86" s="30"/>
      <c r="G86" s="30"/>
      <c r="H86" s="31" t="s">
        <v>320</v>
      </c>
      <c r="I86" s="28" t="s">
        <v>499</v>
      </c>
      <c r="J86" s="28" t="s">
        <v>525</v>
      </c>
      <c r="K86" s="28" t="s">
        <v>558</v>
      </c>
      <c r="L86" s="155"/>
      <c r="M86" s="25"/>
      <c r="N86" s="24"/>
      <c r="O86" s="24"/>
      <c r="P86" s="24"/>
      <c r="Q86" s="24"/>
      <c r="R86" s="25"/>
      <c r="S86" s="24"/>
      <c r="T86" s="34"/>
      <c r="U86" s="34"/>
      <c r="V86" s="34"/>
      <c r="W86" s="24"/>
      <c r="X86" s="24"/>
      <c r="Y86" s="108" t="str">
        <f>[3]Submitter!$F$3</f>
        <v>Ioana Singureanu</v>
      </c>
      <c r="Z86" s="109">
        <f>[3]Submitter!$F$6</f>
        <v>0</v>
      </c>
      <c r="AA86" s="111"/>
      <c r="AB86" s="111"/>
      <c r="AC86" s="32"/>
      <c r="AD86" s="127"/>
      <c r="AE86" s="127"/>
      <c r="AF86" s="117"/>
    </row>
    <row r="87" spans="1:32" s="5" customFormat="1" ht="52.8" hidden="1">
      <c r="A87" s="164">
        <v>84</v>
      </c>
      <c r="B87" s="29" t="s">
        <v>148</v>
      </c>
      <c r="C87" s="29"/>
      <c r="D87" s="29"/>
      <c r="E87" s="144" t="s">
        <v>470</v>
      </c>
      <c r="F87" s="30"/>
      <c r="G87" s="30"/>
      <c r="H87" s="31" t="s">
        <v>320</v>
      </c>
      <c r="I87" s="28" t="s">
        <v>500</v>
      </c>
      <c r="J87" s="28" t="s">
        <v>526</v>
      </c>
      <c r="K87" s="28" t="s">
        <v>559</v>
      </c>
      <c r="L87" s="155"/>
      <c r="M87" s="25"/>
      <c r="N87" s="24"/>
      <c r="O87" s="24"/>
      <c r="P87" s="24"/>
      <c r="Q87" s="24"/>
      <c r="R87" s="25"/>
      <c r="S87" s="24"/>
      <c r="T87" s="34"/>
      <c r="U87" s="34"/>
      <c r="V87" s="34"/>
      <c r="W87" s="24"/>
      <c r="X87" s="24"/>
      <c r="Y87" s="108" t="str">
        <f>[3]Submitter!$F$3</f>
        <v>Ioana Singureanu</v>
      </c>
      <c r="Z87" s="109">
        <f>[3]Submitter!$F$6</f>
        <v>0</v>
      </c>
      <c r="AA87" s="111"/>
      <c r="AB87" s="111"/>
      <c r="AC87" s="32"/>
      <c r="AD87" s="127"/>
      <c r="AE87" s="127"/>
      <c r="AF87" s="117"/>
    </row>
    <row r="88" spans="1:32" s="5" customFormat="1" ht="26.4" hidden="1">
      <c r="A88" s="164">
        <v>85</v>
      </c>
      <c r="B88" s="29" t="s">
        <v>148</v>
      </c>
      <c r="C88" s="29"/>
      <c r="D88" s="29"/>
      <c r="E88" s="144" t="s">
        <v>471</v>
      </c>
      <c r="F88" s="30"/>
      <c r="G88" s="30"/>
      <c r="H88" s="31" t="s">
        <v>320</v>
      </c>
      <c r="I88" s="28" t="s">
        <v>501</v>
      </c>
      <c r="J88" s="28" t="s">
        <v>527</v>
      </c>
      <c r="K88" s="28" t="s">
        <v>560</v>
      </c>
      <c r="L88" s="155"/>
      <c r="M88" s="25"/>
      <c r="N88" s="24"/>
      <c r="O88" s="24"/>
      <c r="P88" s="24"/>
      <c r="Q88" s="24"/>
      <c r="R88" s="25"/>
      <c r="S88" s="24"/>
      <c r="T88" s="34"/>
      <c r="U88" s="34"/>
      <c r="V88" s="34"/>
      <c r="W88" s="24"/>
      <c r="X88" s="24"/>
      <c r="Y88" s="108" t="str">
        <f>[3]Submitter!$F$3</f>
        <v>Ioana Singureanu</v>
      </c>
      <c r="Z88" s="109">
        <f>[3]Submitter!$F$6</f>
        <v>0</v>
      </c>
      <c r="AA88" s="111"/>
      <c r="AB88" s="111"/>
      <c r="AC88" s="32"/>
      <c r="AD88" s="127"/>
      <c r="AE88" s="127"/>
      <c r="AF88" s="117"/>
    </row>
    <row r="89" spans="1:32" s="5" customFormat="1" ht="26.4" hidden="1">
      <c r="A89" s="164">
        <v>86</v>
      </c>
      <c r="B89" s="29" t="s">
        <v>148</v>
      </c>
      <c r="C89" s="29"/>
      <c r="D89" s="29"/>
      <c r="E89" s="144" t="s">
        <v>471</v>
      </c>
      <c r="F89" s="30"/>
      <c r="G89" s="30"/>
      <c r="H89" s="31" t="s">
        <v>320</v>
      </c>
      <c r="I89" s="28" t="s">
        <v>502</v>
      </c>
      <c r="J89" s="28" t="s">
        <v>528</v>
      </c>
      <c r="K89" s="28" t="s">
        <v>561</v>
      </c>
      <c r="L89" s="155"/>
      <c r="M89" s="25"/>
      <c r="N89" s="24"/>
      <c r="O89" s="24"/>
      <c r="P89" s="24"/>
      <c r="Q89" s="24"/>
      <c r="R89" s="25"/>
      <c r="S89" s="24"/>
      <c r="T89" s="34"/>
      <c r="U89" s="34"/>
      <c r="V89" s="34"/>
      <c r="W89" s="24"/>
      <c r="X89" s="24"/>
      <c r="Y89" s="108" t="str">
        <f>[3]Submitter!$F$3</f>
        <v>Ioana Singureanu</v>
      </c>
      <c r="Z89" s="109">
        <f>[3]Submitter!$F$6</f>
        <v>0</v>
      </c>
      <c r="AA89" s="111"/>
      <c r="AB89" s="111"/>
      <c r="AC89" s="32"/>
      <c r="AD89" s="127"/>
      <c r="AE89" s="127"/>
      <c r="AF89" s="117"/>
    </row>
    <row r="90" spans="1:32" s="5" customFormat="1" ht="39.6" hidden="1">
      <c r="A90" s="164">
        <v>87</v>
      </c>
      <c r="B90" s="29" t="s">
        <v>148</v>
      </c>
      <c r="C90" s="29"/>
      <c r="D90" s="29"/>
      <c r="E90" s="144" t="s">
        <v>472</v>
      </c>
      <c r="F90" s="30"/>
      <c r="G90" s="30"/>
      <c r="H90" s="31" t="s">
        <v>320</v>
      </c>
      <c r="I90" s="28" t="s">
        <v>503</v>
      </c>
      <c r="J90" s="160">
        <v>41709</v>
      </c>
      <c r="K90" s="28" t="s">
        <v>562</v>
      </c>
      <c r="L90" s="155"/>
      <c r="M90" s="25"/>
      <c r="N90" s="24"/>
      <c r="O90" s="24"/>
      <c r="P90" s="24"/>
      <c r="Q90" s="24"/>
      <c r="R90" s="25"/>
      <c r="S90" s="24"/>
      <c r="T90" s="34"/>
      <c r="U90" s="34"/>
      <c r="V90" s="34"/>
      <c r="W90" s="24"/>
      <c r="X90" s="24"/>
      <c r="Y90" s="108" t="str">
        <f>[3]Submitter!$F$3</f>
        <v>Ioana Singureanu</v>
      </c>
      <c r="Z90" s="109">
        <f>[3]Submitter!$F$6</f>
        <v>0</v>
      </c>
      <c r="AA90" s="111"/>
      <c r="AB90" s="111"/>
      <c r="AC90" s="32"/>
      <c r="AD90" s="127"/>
      <c r="AE90" s="127"/>
      <c r="AF90" s="117"/>
    </row>
    <row r="91" spans="1:32" s="5" customFormat="1" ht="39.6" hidden="1">
      <c r="A91" s="164">
        <v>88</v>
      </c>
      <c r="B91" s="29" t="s">
        <v>148</v>
      </c>
      <c r="C91" s="29"/>
      <c r="D91" s="29"/>
      <c r="E91" s="144" t="s">
        <v>472</v>
      </c>
      <c r="F91" s="30"/>
      <c r="G91" s="30"/>
      <c r="H91" s="31" t="s">
        <v>320</v>
      </c>
      <c r="I91" s="28" t="s">
        <v>504</v>
      </c>
      <c r="J91" s="28" t="s">
        <v>529</v>
      </c>
      <c r="K91" s="28" t="s">
        <v>563</v>
      </c>
      <c r="L91" s="155"/>
      <c r="M91" s="25"/>
      <c r="N91" s="24"/>
      <c r="O91" s="24"/>
      <c r="P91" s="24"/>
      <c r="Q91" s="24"/>
      <c r="R91" s="25"/>
      <c r="S91" s="24"/>
      <c r="T91" s="34"/>
      <c r="U91" s="34"/>
      <c r="V91" s="34"/>
      <c r="W91" s="24"/>
      <c r="X91" s="24"/>
      <c r="Y91" s="108" t="str">
        <f>[3]Submitter!$F$3</f>
        <v>Ioana Singureanu</v>
      </c>
      <c r="Z91" s="109">
        <f>[3]Submitter!$F$6</f>
        <v>0</v>
      </c>
      <c r="AA91" s="111"/>
      <c r="AB91" s="111"/>
      <c r="AC91" s="32"/>
      <c r="AD91" s="127"/>
      <c r="AE91" s="127"/>
      <c r="AF91" s="117"/>
    </row>
    <row r="92" spans="1:32" s="5" customFormat="1" ht="26.4" hidden="1">
      <c r="A92" s="164">
        <v>89</v>
      </c>
      <c r="B92" s="29" t="s">
        <v>148</v>
      </c>
      <c r="C92" s="29"/>
      <c r="D92" s="29"/>
      <c r="E92" s="144" t="s">
        <v>473</v>
      </c>
      <c r="F92" s="30"/>
      <c r="G92" s="30"/>
      <c r="H92" s="31" t="s">
        <v>320</v>
      </c>
      <c r="I92" s="28" t="s">
        <v>505</v>
      </c>
      <c r="J92" s="28" t="s">
        <v>530</v>
      </c>
      <c r="K92" s="28" t="s">
        <v>564</v>
      </c>
      <c r="L92" s="155"/>
      <c r="M92" s="25"/>
      <c r="N92" s="24"/>
      <c r="O92" s="24"/>
      <c r="P92" s="24"/>
      <c r="Q92" s="24"/>
      <c r="R92" s="25"/>
      <c r="S92" s="24"/>
      <c r="T92" s="34"/>
      <c r="U92" s="34"/>
      <c r="V92" s="34"/>
      <c r="W92" s="24"/>
      <c r="X92" s="24"/>
      <c r="Y92" s="108" t="str">
        <f>[3]Submitter!$F$3</f>
        <v>Ioana Singureanu</v>
      </c>
      <c r="Z92" s="109">
        <f>[3]Submitter!$F$6</f>
        <v>0</v>
      </c>
      <c r="AA92" s="111"/>
      <c r="AB92" s="111"/>
      <c r="AC92" s="32"/>
      <c r="AD92" s="127"/>
      <c r="AE92" s="127"/>
      <c r="AF92" s="117"/>
    </row>
    <row r="93" spans="1:32" s="5" customFormat="1" ht="26.4" hidden="1">
      <c r="A93" s="164">
        <v>90</v>
      </c>
      <c r="B93" s="29" t="s">
        <v>148</v>
      </c>
      <c r="C93" s="29"/>
      <c r="D93" s="29"/>
      <c r="E93" s="144" t="s">
        <v>473</v>
      </c>
      <c r="F93" s="30"/>
      <c r="G93" s="30"/>
      <c r="H93" s="31" t="s">
        <v>320</v>
      </c>
      <c r="I93" s="28" t="s">
        <v>506</v>
      </c>
      <c r="J93" s="28" t="s">
        <v>531</v>
      </c>
      <c r="K93" s="28" t="s">
        <v>565</v>
      </c>
      <c r="L93" s="155"/>
      <c r="M93" s="25"/>
      <c r="N93" s="24"/>
      <c r="O93" s="24"/>
      <c r="P93" s="24"/>
      <c r="Q93" s="24"/>
      <c r="R93" s="25"/>
      <c r="S93" s="24"/>
      <c r="T93" s="34"/>
      <c r="U93" s="34"/>
      <c r="V93" s="34"/>
      <c r="W93" s="24"/>
      <c r="X93" s="24"/>
      <c r="Y93" s="108" t="str">
        <f>[3]Submitter!$F$3</f>
        <v>Ioana Singureanu</v>
      </c>
      <c r="Z93" s="109">
        <f>[3]Submitter!$F$6</f>
        <v>0</v>
      </c>
      <c r="AA93" s="111"/>
      <c r="AB93" s="111"/>
      <c r="AC93" s="32"/>
      <c r="AD93" s="127"/>
      <c r="AE93" s="127"/>
      <c r="AF93" s="117"/>
    </row>
    <row r="94" spans="1:32" s="5" customFormat="1" ht="92.4" hidden="1">
      <c r="A94" s="164">
        <v>91</v>
      </c>
      <c r="B94" s="29" t="s">
        <v>148</v>
      </c>
      <c r="C94" s="29"/>
      <c r="D94" s="29"/>
      <c r="E94" s="144" t="s">
        <v>474</v>
      </c>
      <c r="F94" s="30"/>
      <c r="G94" s="30"/>
      <c r="H94" s="31" t="s">
        <v>320</v>
      </c>
      <c r="I94" s="28" t="s">
        <v>507</v>
      </c>
      <c r="J94" s="28" t="s">
        <v>532</v>
      </c>
      <c r="K94" s="28" t="s">
        <v>566</v>
      </c>
      <c r="L94" s="155"/>
      <c r="M94" s="25"/>
      <c r="N94" s="24"/>
      <c r="O94" s="24"/>
      <c r="P94" s="24"/>
      <c r="Q94" s="24"/>
      <c r="R94" s="25"/>
      <c r="S94" s="24"/>
      <c r="T94" s="34"/>
      <c r="U94" s="34"/>
      <c r="V94" s="34"/>
      <c r="W94" s="24"/>
      <c r="X94" s="24"/>
      <c r="Y94" s="108" t="str">
        <f>[3]Submitter!$F$3</f>
        <v>Ioana Singureanu</v>
      </c>
      <c r="Z94" s="109">
        <f>[3]Submitter!$F$6</f>
        <v>0</v>
      </c>
      <c r="AA94" s="111"/>
      <c r="AB94" s="111"/>
      <c r="AC94" s="32"/>
      <c r="AD94" s="127"/>
      <c r="AE94" s="127"/>
      <c r="AF94" s="117"/>
    </row>
    <row r="95" spans="1:32" s="5" customFormat="1" ht="52.8" hidden="1">
      <c r="A95" s="164">
        <v>92</v>
      </c>
      <c r="B95" s="29" t="s">
        <v>148</v>
      </c>
      <c r="C95" s="29"/>
      <c r="D95" s="29"/>
      <c r="E95" s="144" t="s">
        <v>475</v>
      </c>
      <c r="F95" s="30"/>
      <c r="G95" s="30"/>
      <c r="H95" s="31" t="s">
        <v>320</v>
      </c>
      <c r="I95" s="28" t="s">
        <v>508</v>
      </c>
      <c r="J95" s="28" t="s">
        <v>533</v>
      </c>
      <c r="K95" s="28" t="s">
        <v>567</v>
      </c>
      <c r="L95" s="155"/>
      <c r="M95" s="25"/>
      <c r="N95" s="24"/>
      <c r="O95" s="24"/>
      <c r="P95" s="24"/>
      <c r="Q95" s="24"/>
      <c r="R95" s="25"/>
      <c r="S95" s="24"/>
      <c r="T95" s="34"/>
      <c r="U95" s="34"/>
      <c r="V95" s="34"/>
      <c r="W95" s="24"/>
      <c r="X95" s="24"/>
      <c r="Y95" s="108" t="str">
        <f>[3]Submitter!$F$3</f>
        <v>Ioana Singureanu</v>
      </c>
      <c r="Z95" s="109">
        <f>[3]Submitter!$F$6</f>
        <v>0</v>
      </c>
      <c r="AA95" s="111"/>
      <c r="AB95" s="111"/>
      <c r="AC95" s="32"/>
      <c r="AD95" s="127"/>
      <c r="AE95" s="127"/>
      <c r="AF95" s="117"/>
    </row>
    <row r="96" spans="1:32" s="5" customFormat="1" ht="26.4" hidden="1">
      <c r="A96" s="164">
        <v>93</v>
      </c>
      <c r="B96" s="29" t="s">
        <v>148</v>
      </c>
      <c r="C96" s="29"/>
      <c r="D96" s="29"/>
      <c r="E96" s="144" t="s">
        <v>476</v>
      </c>
      <c r="F96" s="30"/>
      <c r="G96" s="30"/>
      <c r="H96" s="31" t="s">
        <v>320</v>
      </c>
      <c r="I96" s="28" t="s">
        <v>509</v>
      </c>
      <c r="J96" s="28" t="s">
        <v>534</v>
      </c>
      <c r="K96" s="28" t="s">
        <v>568</v>
      </c>
      <c r="L96" s="155"/>
      <c r="M96" s="25"/>
      <c r="N96" s="24"/>
      <c r="O96" s="24"/>
      <c r="P96" s="24"/>
      <c r="Q96" s="24"/>
      <c r="R96" s="25"/>
      <c r="S96" s="24"/>
      <c r="T96" s="34"/>
      <c r="U96" s="34"/>
      <c r="V96" s="34"/>
      <c r="W96" s="24"/>
      <c r="X96" s="24"/>
      <c r="Y96" s="108" t="str">
        <f>[3]Submitter!$F$3</f>
        <v>Ioana Singureanu</v>
      </c>
      <c r="Z96" s="109">
        <f>[3]Submitter!$F$6</f>
        <v>0</v>
      </c>
      <c r="AA96" s="111"/>
      <c r="AB96" s="111"/>
      <c r="AC96" s="32"/>
      <c r="AD96" s="127"/>
      <c r="AE96" s="127"/>
      <c r="AF96" s="117"/>
    </row>
    <row r="97" spans="1:32" s="5" customFormat="1" ht="66" hidden="1">
      <c r="A97" s="164">
        <v>94</v>
      </c>
      <c r="B97" s="29" t="s">
        <v>148</v>
      </c>
      <c r="C97" s="29"/>
      <c r="D97" s="29" t="s">
        <v>569</v>
      </c>
      <c r="E97" s="144"/>
      <c r="F97" s="30"/>
      <c r="G97" s="30"/>
      <c r="H97" s="31" t="s">
        <v>320</v>
      </c>
      <c r="I97" s="28" t="s">
        <v>573</v>
      </c>
      <c r="J97" s="28" t="s">
        <v>580</v>
      </c>
      <c r="K97" s="28" t="s">
        <v>585</v>
      </c>
      <c r="L97" s="155" t="s">
        <v>78</v>
      </c>
      <c r="M97" s="25"/>
      <c r="N97" s="24"/>
      <c r="O97" s="24"/>
      <c r="P97" s="24"/>
      <c r="Q97" s="24"/>
      <c r="R97" s="25"/>
      <c r="S97" s="24"/>
      <c r="T97" s="34"/>
      <c r="U97" s="34"/>
      <c r="V97" s="34"/>
      <c r="W97" s="24"/>
      <c r="X97" s="24"/>
      <c r="Y97" s="108" t="s">
        <v>594</v>
      </c>
      <c r="Z97" s="109" t="s">
        <v>595</v>
      </c>
      <c r="AA97" s="161" t="s">
        <v>596</v>
      </c>
      <c r="AB97" s="162" t="s">
        <v>597</v>
      </c>
      <c r="AC97" s="32"/>
      <c r="AD97" s="127"/>
      <c r="AE97" s="127"/>
      <c r="AF97" s="116"/>
    </row>
    <row r="98" spans="1:32" s="5" customFormat="1" ht="26.4" hidden="1">
      <c r="A98" s="164">
        <v>95</v>
      </c>
      <c r="B98" s="29" t="s">
        <v>148</v>
      </c>
      <c r="C98" s="29"/>
      <c r="D98" s="29" t="s">
        <v>569</v>
      </c>
      <c r="E98" s="144"/>
      <c r="F98" s="30"/>
      <c r="G98" s="30"/>
      <c r="H98" s="31" t="s">
        <v>323</v>
      </c>
      <c r="I98" s="28" t="s">
        <v>574</v>
      </c>
      <c r="J98" s="28"/>
      <c r="K98" s="28" t="s">
        <v>586</v>
      </c>
      <c r="L98" s="155"/>
      <c r="M98" s="25"/>
      <c r="N98" s="24"/>
      <c r="O98" s="24"/>
      <c r="P98" s="24"/>
      <c r="Q98" s="24"/>
      <c r="R98" s="25"/>
      <c r="S98" s="24"/>
      <c r="T98" s="34"/>
      <c r="U98" s="34"/>
      <c r="V98" s="34"/>
      <c r="W98" s="24"/>
      <c r="X98" s="24"/>
      <c r="Y98" s="108" t="s">
        <v>594</v>
      </c>
      <c r="Z98" s="109" t="s">
        <v>595</v>
      </c>
      <c r="AA98" s="161" t="s">
        <v>596</v>
      </c>
      <c r="AB98" s="162" t="s">
        <v>597</v>
      </c>
      <c r="AC98" s="32"/>
      <c r="AD98" s="127"/>
      <c r="AE98" s="127"/>
      <c r="AF98" s="116"/>
    </row>
    <row r="99" spans="1:32" s="5" customFormat="1" ht="171.6" hidden="1">
      <c r="A99" s="164">
        <v>96</v>
      </c>
      <c r="B99" s="29" t="s">
        <v>148</v>
      </c>
      <c r="C99" s="29"/>
      <c r="D99" s="29" t="s">
        <v>373</v>
      </c>
      <c r="E99" s="144"/>
      <c r="F99" s="30"/>
      <c r="G99" s="30"/>
      <c r="H99" s="31" t="s">
        <v>323</v>
      </c>
      <c r="I99" s="28" t="s">
        <v>387</v>
      </c>
      <c r="J99" s="28" t="s">
        <v>407</v>
      </c>
      <c r="K99" s="28" t="s">
        <v>587</v>
      </c>
      <c r="L99" s="155"/>
      <c r="M99" s="25"/>
      <c r="N99" s="24"/>
      <c r="O99" s="24"/>
      <c r="P99" s="24"/>
      <c r="Q99" s="24"/>
      <c r="R99" s="25"/>
      <c r="S99" s="24"/>
      <c r="T99" s="34"/>
      <c r="U99" s="34"/>
      <c r="V99" s="34"/>
      <c r="W99" s="24"/>
      <c r="X99" s="24"/>
      <c r="Y99" s="108" t="s">
        <v>594</v>
      </c>
      <c r="Z99" s="109" t="s">
        <v>595</v>
      </c>
      <c r="AA99" s="161" t="s">
        <v>596</v>
      </c>
      <c r="AB99" s="162" t="s">
        <v>597</v>
      </c>
      <c r="AC99" s="32"/>
      <c r="AD99" s="127"/>
      <c r="AE99" s="127"/>
      <c r="AF99" s="116"/>
    </row>
    <row r="100" spans="1:32" s="5" customFormat="1" ht="79.2" hidden="1">
      <c r="A100" s="164">
        <v>97</v>
      </c>
      <c r="B100" s="29" t="s">
        <v>148</v>
      </c>
      <c r="C100" s="29"/>
      <c r="D100" s="29" t="s">
        <v>570</v>
      </c>
      <c r="E100" s="144"/>
      <c r="F100" s="30"/>
      <c r="G100" s="30"/>
      <c r="H100" s="31" t="s">
        <v>323</v>
      </c>
      <c r="I100" s="28" t="s">
        <v>575</v>
      </c>
      <c r="J100" s="28"/>
      <c r="K100" s="28" t="s">
        <v>588</v>
      </c>
      <c r="L100" s="155"/>
      <c r="M100" s="25"/>
      <c r="N100" s="24"/>
      <c r="O100" s="24"/>
      <c r="P100" s="24"/>
      <c r="Q100" s="24"/>
      <c r="R100" s="25"/>
      <c r="S100" s="24"/>
      <c r="T100" s="34"/>
      <c r="U100" s="34"/>
      <c r="V100" s="34"/>
      <c r="W100" s="24"/>
      <c r="X100" s="24"/>
      <c r="Y100" s="108" t="s">
        <v>594</v>
      </c>
      <c r="Z100" s="109" t="s">
        <v>595</v>
      </c>
      <c r="AA100" s="161" t="s">
        <v>596</v>
      </c>
      <c r="AB100" s="162" t="s">
        <v>597</v>
      </c>
      <c r="AC100" s="32"/>
      <c r="AD100" s="127"/>
      <c r="AE100" s="127"/>
      <c r="AF100" s="117"/>
    </row>
    <row r="101" spans="1:32" s="5" customFormat="1" ht="66" hidden="1">
      <c r="A101" s="164">
        <v>98</v>
      </c>
      <c r="B101" s="29" t="s">
        <v>148</v>
      </c>
      <c r="C101" s="29"/>
      <c r="D101" s="29" t="s">
        <v>571</v>
      </c>
      <c r="E101" s="144"/>
      <c r="F101" s="30"/>
      <c r="G101" s="30"/>
      <c r="H101" s="31" t="s">
        <v>320</v>
      </c>
      <c r="I101" s="28" t="s">
        <v>576</v>
      </c>
      <c r="J101" s="28" t="s">
        <v>581</v>
      </c>
      <c r="K101" s="28" t="s">
        <v>589</v>
      </c>
      <c r="L101" s="155"/>
      <c r="M101" s="25"/>
      <c r="N101" s="24"/>
      <c r="O101" s="24"/>
      <c r="P101" s="24"/>
      <c r="Q101" s="24"/>
      <c r="R101" s="25"/>
      <c r="S101" s="24"/>
      <c r="T101" s="34"/>
      <c r="U101" s="34"/>
      <c r="V101" s="34"/>
      <c r="W101" s="24"/>
      <c r="X101" s="24"/>
      <c r="Y101" s="108" t="s">
        <v>594</v>
      </c>
      <c r="Z101" s="109" t="s">
        <v>595</v>
      </c>
      <c r="AA101" s="161" t="s">
        <v>596</v>
      </c>
      <c r="AB101" s="162" t="s">
        <v>597</v>
      </c>
      <c r="AC101" s="32"/>
      <c r="AD101" s="127"/>
      <c r="AE101" s="127"/>
      <c r="AF101" s="117"/>
    </row>
    <row r="102" spans="1:32" s="5" customFormat="1" ht="92.4" hidden="1">
      <c r="A102" s="164">
        <v>99</v>
      </c>
      <c r="B102" s="29" t="s">
        <v>148</v>
      </c>
      <c r="C102" s="29"/>
      <c r="D102" s="29" t="s">
        <v>571</v>
      </c>
      <c r="E102" s="144"/>
      <c r="F102" s="30"/>
      <c r="G102" s="30"/>
      <c r="H102" s="31" t="s">
        <v>320</v>
      </c>
      <c r="I102" s="28" t="s">
        <v>577</v>
      </c>
      <c r="J102" s="28" t="s">
        <v>582</v>
      </c>
      <c r="K102" s="28" t="s">
        <v>590</v>
      </c>
      <c r="L102" s="155"/>
      <c r="M102" s="25"/>
      <c r="N102" s="24"/>
      <c r="O102" s="24"/>
      <c r="P102" s="24"/>
      <c r="Q102" s="24"/>
      <c r="R102" s="25"/>
      <c r="S102" s="24"/>
      <c r="T102" s="34"/>
      <c r="U102" s="34"/>
      <c r="V102" s="34"/>
      <c r="W102" s="24"/>
      <c r="X102" s="24"/>
      <c r="Y102" s="108" t="s">
        <v>594</v>
      </c>
      <c r="Z102" s="109" t="s">
        <v>595</v>
      </c>
      <c r="AA102" s="161" t="s">
        <v>596</v>
      </c>
      <c r="AB102" s="162" t="s">
        <v>597</v>
      </c>
      <c r="AC102" s="32"/>
      <c r="AD102" s="127"/>
      <c r="AE102" s="127"/>
      <c r="AF102" s="118"/>
    </row>
    <row r="103" spans="1:32" s="5" customFormat="1" ht="52.8" hidden="1">
      <c r="A103" s="164">
        <v>100</v>
      </c>
      <c r="B103" s="29" t="s">
        <v>148</v>
      </c>
      <c r="C103" s="29"/>
      <c r="D103" s="29" t="s">
        <v>572</v>
      </c>
      <c r="E103" s="144"/>
      <c r="F103" s="30"/>
      <c r="G103" s="30"/>
      <c r="H103" s="31" t="s">
        <v>320</v>
      </c>
      <c r="I103" s="28" t="s">
        <v>578</v>
      </c>
      <c r="J103" s="28" t="s">
        <v>583</v>
      </c>
      <c r="K103" s="28" t="s">
        <v>591</v>
      </c>
      <c r="L103" s="155"/>
      <c r="M103" s="25"/>
      <c r="N103" s="24"/>
      <c r="O103" s="24"/>
      <c r="P103" s="24"/>
      <c r="Q103" s="24"/>
      <c r="R103" s="25"/>
      <c r="S103" s="24"/>
      <c r="T103" s="34"/>
      <c r="U103" s="34"/>
      <c r="V103" s="34"/>
      <c r="W103" s="24"/>
      <c r="X103" s="24"/>
      <c r="Y103" s="108" t="s">
        <v>594</v>
      </c>
      <c r="Z103" s="109" t="s">
        <v>595</v>
      </c>
      <c r="AA103" s="161" t="s">
        <v>596</v>
      </c>
      <c r="AB103" s="162" t="s">
        <v>597</v>
      </c>
      <c r="AC103" s="32"/>
      <c r="AD103" s="127"/>
      <c r="AE103" s="127"/>
      <c r="AF103" s="117"/>
    </row>
    <row r="104" spans="1:32" s="5" customFormat="1" ht="92.4" hidden="1">
      <c r="A104" s="164">
        <v>101</v>
      </c>
      <c r="B104" s="29" t="s">
        <v>148</v>
      </c>
      <c r="C104" s="29"/>
      <c r="D104" s="29" t="s">
        <v>572</v>
      </c>
      <c r="E104" s="144"/>
      <c r="F104" s="30"/>
      <c r="G104" s="30"/>
      <c r="H104" s="31" t="s">
        <v>320</v>
      </c>
      <c r="I104" s="28" t="s">
        <v>579</v>
      </c>
      <c r="J104" s="28" t="s">
        <v>584</v>
      </c>
      <c r="K104" s="28" t="s">
        <v>592</v>
      </c>
      <c r="L104" s="155"/>
      <c r="M104" s="25"/>
      <c r="N104" s="24"/>
      <c r="O104" s="24"/>
      <c r="P104" s="24"/>
      <c r="Q104" s="24"/>
      <c r="R104" s="25"/>
      <c r="S104" s="24"/>
      <c r="T104" s="34"/>
      <c r="U104" s="34"/>
      <c r="V104" s="34"/>
      <c r="W104" s="24"/>
      <c r="X104" s="24"/>
      <c r="Y104" s="108" t="s">
        <v>594</v>
      </c>
      <c r="Z104" s="109" t="s">
        <v>595</v>
      </c>
      <c r="AA104" s="161" t="s">
        <v>596</v>
      </c>
      <c r="AB104" s="162" t="s">
        <v>597</v>
      </c>
      <c r="AC104" s="32"/>
      <c r="AD104" s="127"/>
      <c r="AE104" s="127"/>
      <c r="AF104" s="117"/>
    </row>
    <row r="105" spans="1:32" s="5" customFormat="1" ht="52.8" hidden="1">
      <c r="A105" s="164">
        <v>102</v>
      </c>
      <c r="B105" s="29" t="s">
        <v>148</v>
      </c>
      <c r="C105" s="29"/>
      <c r="D105" s="29" t="s">
        <v>572</v>
      </c>
      <c r="E105" s="144"/>
      <c r="F105" s="30"/>
      <c r="G105" s="30"/>
      <c r="H105" s="31" t="s">
        <v>320</v>
      </c>
      <c r="I105" s="28"/>
      <c r="J105" s="28"/>
      <c r="K105" s="28" t="s">
        <v>593</v>
      </c>
      <c r="L105" s="155"/>
      <c r="M105" s="25"/>
      <c r="N105" s="24"/>
      <c r="O105" s="24"/>
      <c r="P105" s="24"/>
      <c r="Q105" s="24"/>
      <c r="R105" s="25"/>
      <c r="S105" s="24"/>
      <c r="T105" s="34"/>
      <c r="U105" s="34"/>
      <c r="V105" s="34"/>
      <c r="W105" s="24"/>
      <c r="X105" s="24"/>
      <c r="Y105" s="108" t="s">
        <v>594</v>
      </c>
      <c r="Z105" s="109" t="s">
        <v>595</v>
      </c>
      <c r="AA105" s="161" t="s">
        <v>596</v>
      </c>
      <c r="AB105" s="162" t="s">
        <v>597</v>
      </c>
      <c r="AC105" s="32"/>
      <c r="AD105" s="127"/>
      <c r="AE105" s="127"/>
      <c r="AF105" s="117"/>
    </row>
    <row r="106" spans="1:32" s="5" customFormat="1" ht="79.2">
      <c r="A106" s="164">
        <v>103</v>
      </c>
      <c r="B106" s="29" t="s">
        <v>148</v>
      </c>
      <c r="C106" s="29"/>
      <c r="D106" s="29" t="s">
        <v>598</v>
      </c>
      <c r="E106" s="144"/>
      <c r="F106" s="30"/>
      <c r="G106" s="30"/>
      <c r="H106" s="31" t="s">
        <v>371</v>
      </c>
      <c r="I106" s="28" t="s">
        <v>599</v>
      </c>
      <c r="J106" s="28"/>
      <c r="K106" s="28" t="s">
        <v>633</v>
      </c>
      <c r="L106" s="155" t="s">
        <v>76</v>
      </c>
      <c r="M106" s="25"/>
      <c r="N106" s="24" t="s">
        <v>86</v>
      </c>
      <c r="O106" s="24"/>
      <c r="P106" s="24"/>
      <c r="Q106" s="24"/>
      <c r="R106" s="25" t="s">
        <v>685</v>
      </c>
      <c r="S106" s="24"/>
      <c r="T106" s="34"/>
      <c r="U106" s="34"/>
      <c r="V106" s="34"/>
      <c r="W106" s="24"/>
      <c r="X106" s="24"/>
      <c r="Y106" s="108" t="str">
        <f>[4]Submitter!$F$3</f>
        <v>Lisa Nelson</v>
      </c>
      <c r="Z106" s="109" t="str">
        <f>[4]Submitter!$F$6</f>
        <v>Life Over Time Solutions</v>
      </c>
      <c r="AA106" s="110"/>
      <c r="AB106" s="110"/>
      <c r="AC106" s="32"/>
      <c r="AD106" s="127"/>
      <c r="AE106" s="127"/>
      <c r="AF106" s="116"/>
    </row>
    <row r="107" spans="1:32" s="5" customFormat="1" ht="303.60000000000002">
      <c r="A107" s="164">
        <v>104</v>
      </c>
      <c r="B107" s="29"/>
      <c r="C107" s="29"/>
      <c r="D107" s="29">
        <v>4</v>
      </c>
      <c r="E107" s="144"/>
      <c r="F107" s="30"/>
      <c r="G107" s="30"/>
      <c r="H107" s="31" t="s">
        <v>371</v>
      </c>
      <c r="I107" s="28" t="s">
        <v>600</v>
      </c>
      <c r="J107" s="28" t="s">
        <v>629</v>
      </c>
      <c r="K107" s="28" t="s">
        <v>633</v>
      </c>
      <c r="L107" s="155" t="s">
        <v>76</v>
      </c>
      <c r="M107" s="25"/>
      <c r="N107" s="24" t="s">
        <v>86</v>
      </c>
      <c r="O107" s="24"/>
      <c r="P107" s="24"/>
      <c r="Q107" s="24"/>
      <c r="R107" s="25" t="s">
        <v>686</v>
      </c>
      <c r="S107" s="24"/>
      <c r="T107" s="34"/>
      <c r="U107" s="34"/>
      <c r="V107" s="34"/>
      <c r="W107" s="24"/>
      <c r="X107" s="24"/>
      <c r="Y107" s="108" t="str">
        <f>[4]Submitter!$F$3</f>
        <v>Lisa Nelson</v>
      </c>
      <c r="Z107" s="109" t="str">
        <f>[4]Submitter!$F$6</f>
        <v>Life Over Time Solutions</v>
      </c>
      <c r="AA107" s="110"/>
      <c r="AB107" s="110"/>
      <c r="AC107" s="32"/>
      <c r="AD107" s="127"/>
      <c r="AE107" s="127"/>
      <c r="AF107" s="116"/>
    </row>
    <row r="108" spans="1:32" s="5" customFormat="1" ht="303.60000000000002">
      <c r="A108" s="164">
        <v>105</v>
      </c>
      <c r="B108" s="29"/>
      <c r="C108" s="29"/>
      <c r="D108" s="29">
        <v>4</v>
      </c>
      <c r="E108" s="144"/>
      <c r="F108" s="30"/>
      <c r="G108" s="30"/>
      <c r="H108" s="31" t="s">
        <v>371</v>
      </c>
      <c r="I108" s="28" t="s">
        <v>601</v>
      </c>
      <c r="J108" s="28" t="s">
        <v>630</v>
      </c>
      <c r="K108" s="28" t="s">
        <v>633</v>
      </c>
      <c r="L108" s="155" t="s">
        <v>76</v>
      </c>
      <c r="M108" s="25"/>
      <c r="N108" s="24"/>
      <c r="O108" s="24"/>
      <c r="P108" s="24"/>
      <c r="Q108" s="24"/>
      <c r="R108" s="25" t="s">
        <v>686</v>
      </c>
      <c r="S108" s="24"/>
      <c r="T108" s="34"/>
      <c r="U108" s="34"/>
      <c r="V108" s="34"/>
      <c r="W108" s="24"/>
      <c r="X108" s="24"/>
      <c r="Y108" s="108" t="str">
        <f>[4]Submitter!$F$3</f>
        <v>Lisa Nelson</v>
      </c>
      <c r="Z108" s="109" t="str">
        <f>[4]Submitter!$F$6</f>
        <v>Life Over Time Solutions</v>
      </c>
      <c r="AA108" s="110"/>
      <c r="AB108" s="110"/>
      <c r="AC108" s="32"/>
      <c r="AD108" s="127"/>
      <c r="AE108" s="127"/>
      <c r="AF108" s="116"/>
    </row>
    <row r="109" spans="1:32" s="5" customFormat="1" ht="79.2">
      <c r="A109" s="164">
        <v>106</v>
      </c>
      <c r="B109" s="29"/>
      <c r="C109" s="29"/>
      <c r="D109" s="29">
        <v>4</v>
      </c>
      <c r="E109" s="144"/>
      <c r="F109" s="30"/>
      <c r="G109" s="30"/>
      <c r="H109" s="31" t="s">
        <v>371</v>
      </c>
      <c r="I109" s="28" t="s">
        <v>602</v>
      </c>
      <c r="J109" s="28"/>
      <c r="K109" s="28" t="s">
        <v>634</v>
      </c>
      <c r="L109" s="155" t="s">
        <v>76</v>
      </c>
      <c r="M109" s="25"/>
      <c r="N109" s="24" t="s">
        <v>89</v>
      </c>
      <c r="O109" s="24"/>
      <c r="P109" s="24"/>
      <c r="Q109" s="24"/>
      <c r="R109" s="25" t="s">
        <v>687</v>
      </c>
      <c r="S109" s="24"/>
      <c r="T109" s="34"/>
      <c r="U109" s="34"/>
      <c r="V109" s="34"/>
      <c r="W109" s="24"/>
      <c r="X109" s="24"/>
      <c r="Y109" s="108" t="str">
        <f>[4]Submitter!$F$3</f>
        <v>Lisa Nelson</v>
      </c>
      <c r="Z109" s="109" t="str">
        <f>[4]Submitter!$F$6</f>
        <v>Life Over Time Solutions</v>
      </c>
      <c r="AA109" s="110"/>
      <c r="AB109" s="110"/>
      <c r="AC109" s="32"/>
      <c r="AD109" s="127"/>
      <c r="AE109" s="127"/>
      <c r="AF109" s="117"/>
    </row>
    <row r="110" spans="1:32" s="5" customFormat="1" ht="92.4">
      <c r="A110" s="164">
        <v>107</v>
      </c>
      <c r="B110" s="29"/>
      <c r="C110" s="29"/>
      <c r="D110" s="29">
        <v>4</v>
      </c>
      <c r="E110" s="144"/>
      <c r="F110" s="30"/>
      <c r="G110" s="30"/>
      <c r="H110" s="31" t="s">
        <v>371</v>
      </c>
      <c r="I110" s="28" t="s">
        <v>603</v>
      </c>
      <c r="J110" s="28" t="s">
        <v>631</v>
      </c>
      <c r="K110" s="28"/>
      <c r="L110" s="155" t="s">
        <v>76</v>
      </c>
      <c r="M110" s="25"/>
      <c r="N110" s="24" t="s">
        <v>86</v>
      </c>
      <c r="O110" s="24"/>
      <c r="P110" s="24"/>
      <c r="Q110" s="24"/>
      <c r="R110" s="25" t="s">
        <v>688</v>
      </c>
      <c r="S110" s="24"/>
      <c r="T110" s="34"/>
      <c r="U110" s="34"/>
      <c r="V110" s="34"/>
      <c r="W110" s="24"/>
      <c r="X110" s="24"/>
      <c r="Y110" s="108" t="str">
        <f>[4]Submitter!$F$3</f>
        <v>Lisa Nelson</v>
      </c>
      <c r="Z110" s="109" t="str">
        <f>[4]Submitter!$F$6</f>
        <v>Life Over Time Solutions</v>
      </c>
      <c r="AA110" s="110"/>
      <c r="AB110" s="110"/>
      <c r="AC110" s="32"/>
      <c r="AD110" s="127"/>
      <c r="AE110" s="127"/>
      <c r="AF110" s="117"/>
    </row>
    <row r="111" spans="1:32" s="5" customFormat="1" ht="184.8">
      <c r="A111" s="164">
        <v>108</v>
      </c>
      <c r="B111" s="29"/>
      <c r="C111" s="29"/>
      <c r="D111" s="29">
        <v>4</v>
      </c>
      <c r="E111" s="144"/>
      <c r="F111" s="30"/>
      <c r="G111" s="30"/>
      <c r="H111" s="31" t="s">
        <v>371</v>
      </c>
      <c r="I111" s="28" t="s">
        <v>604</v>
      </c>
      <c r="J111" s="28"/>
      <c r="K111" s="28" t="s">
        <v>635</v>
      </c>
      <c r="L111" s="155" t="s">
        <v>76</v>
      </c>
      <c r="M111" s="25"/>
      <c r="N111" s="24" t="s">
        <v>86</v>
      </c>
      <c r="O111" s="24"/>
      <c r="P111" s="24"/>
      <c r="Q111" s="24"/>
      <c r="R111" s="25" t="s">
        <v>686</v>
      </c>
      <c r="S111" s="24"/>
      <c r="T111" s="34"/>
      <c r="U111" s="34"/>
      <c r="V111" s="34"/>
      <c r="W111" s="24"/>
      <c r="X111" s="24"/>
      <c r="Y111" s="108" t="str">
        <f>[4]Submitter!$F$3</f>
        <v>Lisa Nelson</v>
      </c>
      <c r="Z111" s="109" t="str">
        <f>[4]Submitter!$F$6</f>
        <v>Life Over Time Solutions</v>
      </c>
      <c r="AA111" s="110"/>
      <c r="AB111" s="110"/>
      <c r="AC111" s="32"/>
      <c r="AD111" s="127"/>
      <c r="AE111" s="127"/>
      <c r="AF111" s="118"/>
    </row>
    <row r="112" spans="1:32" s="5" customFormat="1" ht="52.8">
      <c r="A112" s="164">
        <v>109</v>
      </c>
      <c r="B112" s="29"/>
      <c r="C112" s="29"/>
      <c r="D112" s="29">
        <v>4</v>
      </c>
      <c r="E112" s="144"/>
      <c r="F112" s="30"/>
      <c r="G112" s="30"/>
      <c r="H112" s="31" t="s">
        <v>371</v>
      </c>
      <c r="I112" s="28" t="s">
        <v>605</v>
      </c>
      <c r="J112" s="28"/>
      <c r="K112" s="28" t="s">
        <v>636</v>
      </c>
      <c r="L112" s="155" t="s">
        <v>76</v>
      </c>
      <c r="M112" s="25"/>
      <c r="N112" s="24"/>
      <c r="O112" s="24"/>
      <c r="P112" s="24"/>
      <c r="Q112" s="24"/>
      <c r="R112" s="25"/>
      <c r="S112" s="24"/>
      <c r="T112" s="34"/>
      <c r="U112" s="34"/>
      <c r="V112" s="34"/>
      <c r="W112" s="24"/>
      <c r="X112" s="24"/>
      <c r="Y112" s="108" t="str">
        <f>[4]Submitter!$F$3</f>
        <v>Lisa Nelson</v>
      </c>
      <c r="Z112" s="109" t="str">
        <f>[4]Submitter!$F$6</f>
        <v>Life Over Time Solutions</v>
      </c>
      <c r="AA112" s="110"/>
      <c r="AB112" s="110"/>
      <c r="AC112" s="32"/>
      <c r="AD112" s="127"/>
      <c r="AE112" s="127"/>
      <c r="AF112" s="117"/>
    </row>
    <row r="113" spans="1:32" s="5" customFormat="1" ht="132">
      <c r="A113" s="164">
        <v>110</v>
      </c>
      <c r="B113" s="29"/>
      <c r="C113" s="29"/>
      <c r="D113" s="29">
        <v>4</v>
      </c>
      <c r="E113" s="144"/>
      <c r="F113" s="30"/>
      <c r="G113" s="30"/>
      <c r="H113" s="31" t="s">
        <v>371</v>
      </c>
      <c r="I113" s="28" t="s">
        <v>606</v>
      </c>
      <c r="J113" s="28"/>
      <c r="K113" s="28" t="s">
        <v>637</v>
      </c>
      <c r="L113" s="155" t="s">
        <v>76</v>
      </c>
      <c r="M113" s="25"/>
      <c r="N113" s="24" t="s">
        <v>86</v>
      </c>
      <c r="O113" s="24"/>
      <c r="P113" s="24"/>
      <c r="Q113" s="24"/>
      <c r="R113" s="25" t="s">
        <v>686</v>
      </c>
      <c r="S113" s="24"/>
      <c r="T113" s="34"/>
      <c r="U113" s="34"/>
      <c r="V113" s="34"/>
      <c r="W113" s="24"/>
      <c r="X113" s="24"/>
      <c r="Y113" s="108" t="str">
        <f>[4]Submitter!$F$3</f>
        <v>Lisa Nelson</v>
      </c>
      <c r="Z113" s="109" t="str">
        <f>[4]Submitter!$F$6</f>
        <v>Life Over Time Solutions</v>
      </c>
      <c r="AA113" s="110"/>
      <c r="AB113" s="110"/>
      <c r="AC113" s="32"/>
      <c r="AD113" s="127"/>
      <c r="AE113" s="127"/>
      <c r="AF113" s="117"/>
    </row>
    <row r="114" spans="1:32" s="5" customFormat="1" ht="52.8">
      <c r="A114" s="164">
        <v>111</v>
      </c>
      <c r="B114" s="29"/>
      <c r="C114" s="29"/>
      <c r="D114" s="29">
        <v>5</v>
      </c>
      <c r="E114" s="144"/>
      <c r="F114" s="30"/>
      <c r="G114" s="30"/>
      <c r="H114" s="31" t="s">
        <v>371</v>
      </c>
      <c r="I114" s="28" t="s">
        <v>607</v>
      </c>
      <c r="J114" s="28" t="s">
        <v>632</v>
      </c>
      <c r="K114" s="28"/>
      <c r="L114" s="155" t="s">
        <v>76</v>
      </c>
      <c r="M114" s="25"/>
      <c r="N114" s="24" t="s">
        <v>86</v>
      </c>
      <c r="O114" s="24"/>
      <c r="P114" s="24"/>
      <c r="Q114" s="24"/>
      <c r="R114" s="25" t="s">
        <v>689</v>
      </c>
      <c r="S114" s="24"/>
      <c r="T114" s="34"/>
      <c r="U114" s="34"/>
      <c r="V114" s="34"/>
      <c r="W114" s="24"/>
      <c r="X114" s="24"/>
      <c r="Y114" s="108" t="str">
        <f>[4]Submitter!$F$3</f>
        <v>Lisa Nelson</v>
      </c>
      <c r="Z114" s="109" t="str">
        <f>[4]Submitter!$F$6</f>
        <v>Life Over Time Solutions</v>
      </c>
      <c r="AA114" s="110"/>
      <c r="AB114" s="110"/>
      <c r="AC114" s="32"/>
      <c r="AD114" s="127"/>
      <c r="AE114" s="127"/>
      <c r="AF114" s="117"/>
    </row>
    <row r="115" spans="1:32" s="5" customFormat="1" ht="105.6">
      <c r="A115" s="164">
        <v>112</v>
      </c>
      <c r="B115" s="29"/>
      <c r="C115" s="29"/>
      <c r="D115" s="29">
        <v>5</v>
      </c>
      <c r="E115" s="144"/>
      <c r="F115" s="30"/>
      <c r="G115" s="30"/>
      <c r="H115" s="31" t="s">
        <v>371</v>
      </c>
      <c r="I115" s="28" t="s">
        <v>608</v>
      </c>
      <c r="J115" s="28"/>
      <c r="K115" s="28" t="s">
        <v>638</v>
      </c>
      <c r="L115" s="155" t="s">
        <v>76</v>
      </c>
      <c r="M115" s="25"/>
      <c r="N115" s="24" t="s">
        <v>86</v>
      </c>
      <c r="O115" s="24"/>
      <c r="P115" s="24"/>
      <c r="Q115" s="24"/>
      <c r="R115" s="25" t="s">
        <v>690</v>
      </c>
      <c r="S115" s="24"/>
      <c r="T115" s="34"/>
      <c r="U115" s="34"/>
      <c r="V115" s="34"/>
      <c r="W115" s="24"/>
      <c r="X115" s="24"/>
      <c r="Y115" s="108" t="str">
        <f>[4]Submitter!$F$3</f>
        <v>Lisa Nelson</v>
      </c>
      <c r="Z115" s="109" t="str">
        <f>[4]Submitter!$F$6</f>
        <v>Life Over Time Solutions</v>
      </c>
      <c r="AA115" s="110"/>
      <c r="AB115" s="110"/>
      <c r="AC115" s="32"/>
      <c r="AD115" s="127"/>
      <c r="AE115" s="127"/>
      <c r="AF115" s="117"/>
    </row>
    <row r="116" spans="1:32" s="5" customFormat="1" ht="66">
      <c r="A116" s="164">
        <v>113</v>
      </c>
      <c r="B116" s="29"/>
      <c r="C116" s="29"/>
      <c r="D116" s="29">
        <v>5</v>
      </c>
      <c r="E116" s="144"/>
      <c r="F116" s="30"/>
      <c r="G116" s="30"/>
      <c r="H116" s="31" t="s">
        <v>371</v>
      </c>
      <c r="I116" s="28" t="s">
        <v>609</v>
      </c>
      <c r="J116" s="28"/>
      <c r="K116" s="28" t="s">
        <v>639</v>
      </c>
      <c r="L116" s="155" t="s">
        <v>76</v>
      </c>
      <c r="M116" s="25"/>
      <c r="N116" s="24" t="s">
        <v>87</v>
      </c>
      <c r="O116" s="24"/>
      <c r="P116" s="24"/>
      <c r="Q116" s="24"/>
      <c r="R116" s="25" t="s">
        <v>691</v>
      </c>
      <c r="S116" s="24"/>
      <c r="T116" s="34"/>
      <c r="U116" s="34"/>
      <c r="V116" s="34"/>
      <c r="W116" s="24"/>
      <c r="X116" s="24"/>
      <c r="Y116" s="108" t="str">
        <f>[4]Submitter!$F$3</f>
        <v>Lisa Nelson</v>
      </c>
      <c r="Z116" s="109" t="str">
        <f>[4]Submitter!$F$6</f>
        <v>Life Over Time Solutions</v>
      </c>
      <c r="AA116" s="110"/>
      <c r="AB116" s="110"/>
      <c r="AC116" s="32"/>
      <c r="AD116" s="127"/>
      <c r="AE116" s="127"/>
      <c r="AF116" s="117"/>
    </row>
    <row r="117" spans="1:32" s="5" customFormat="1" ht="39.6">
      <c r="A117" s="164">
        <v>114</v>
      </c>
      <c r="B117" s="29"/>
      <c r="C117" s="29"/>
      <c r="D117" s="29">
        <v>5</v>
      </c>
      <c r="E117" s="144"/>
      <c r="F117" s="30"/>
      <c r="G117" s="30"/>
      <c r="H117" s="31" t="s">
        <v>371</v>
      </c>
      <c r="I117" s="28" t="s">
        <v>610</v>
      </c>
      <c r="J117" s="28"/>
      <c r="K117" s="28" t="s">
        <v>640</v>
      </c>
      <c r="L117" s="155" t="s">
        <v>76</v>
      </c>
      <c r="M117" s="25"/>
      <c r="N117" s="24" t="s">
        <v>89</v>
      </c>
      <c r="O117" s="24"/>
      <c r="P117" s="24"/>
      <c r="Q117" s="24"/>
      <c r="R117" s="25" t="s">
        <v>692</v>
      </c>
      <c r="S117" s="24"/>
      <c r="T117" s="34"/>
      <c r="U117" s="34"/>
      <c r="V117" s="34"/>
      <c r="W117" s="24"/>
      <c r="X117" s="24"/>
      <c r="Y117" s="108" t="str">
        <f>[4]Submitter!$F$3</f>
        <v>Lisa Nelson</v>
      </c>
      <c r="Z117" s="109" t="str">
        <f>[4]Submitter!$F$6</f>
        <v>Life Over Time Solutions</v>
      </c>
      <c r="AA117" s="111"/>
      <c r="AB117" s="111"/>
      <c r="AC117" s="32"/>
      <c r="AD117" s="127"/>
      <c r="AE117" s="127"/>
      <c r="AF117" s="117"/>
    </row>
    <row r="118" spans="1:32" s="5" customFormat="1" ht="79.2">
      <c r="A118" s="164">
        <v>115</v>
      </c>
      <c r="B118" s="29"/>
      <c r="C118" s="29"/>
      <c r="D118" s="29">
        <v>5</v>
      </c>
      <c r="E118" s="144"/>
      <c r="F118" s="30"/>
      <c r="G118" s="30"/>
      <c r="H118" s="31" t="s">
        <v>371</v>
      </c>
      <c r="I118" s="28" t="s">
        <v>611</v>
      </c>
      <c r="J118" s="28"/>
      <c r="K118" s="28" t="s">
        <v>641</v>
      </c>
      <c r="L118" s="155" t="s">
        <v>76</v>
      </c>
      <c r="M118" s="25"/>
      <c r="N118" s="24" t="s">
        <v>89</v>
      </c>
      <c r="O118" s="24"/>
      <c r="P118" s="24"/>
      <c r="Q118" s="24"/>
      <c r="R118" s="25" t="s">
        <v>693</v>
      </c>
      <c r="S118" s="24"/>
      <c r="T118" s="34"/>
      <c r="U118" s="34"/>
      <c r="V118" s="34"/>
      <c r="W118" s="24"/>
      <c r="X118" s="24"/>
      <c r="Y118" s="108" t="str">
        <f>[4]Submitter!$F$3</f>
        <v>Lisa Nelson</v>
      </c>
      <c r="Z118" s="109" t="str">
        <f>[4]Submitter!$F$6</f>
        <v>Life Over Time Solutions</v>
      </c>
      <c r="AA118" s="111"/>
      <c r="AB118" s="111"/>
      <c r="AC118" s="32"/>
      <c r="AD118" s="127"/>
      <c r="AE118" s="127"/>
      <c r="AF118" s="117"/>
    </row>
    <row r="119" spans="1:32" s="5" customFormat="1" ht="52.8">
      <c r="A119" s="164">
        <v>116</v>
      </c>
      <c r="B119" s="29"/>
      <c r="C119" s="29"/>
      <c r="D119" s="29">
        <v>5</v>
      </c>
      <c r="E119" s="144"/>
      <c r="F119" s="30"/>
      <c r="G119" s="30"/>
      <c r="H119" s="31" t="s">
        <v>371</v>
      </c>
      <c r="I119" s="28" t="s">
        <v>612</v>
      </c>
      <c r="J119" s="28"/>
      <c r="K119" s="28" t="s">
        <v>642</v>
      </c>
      <c r="L119" s="155" t="s">
        <v>76</v>
      </c>
      <c r="M119" s="25"/>
      <c r="N119" s="24" t="s">
        <v>86</v>
      </c>
      <c r="O119" s="24"/>
      <c r="P119" s="24"/>
      <c r="Q119" s="24"/>
      <c r="R119" s="25" t="s">
        <v>694</v>
      </c>
      <c r="S119" s="24"/>
      <c r="T119" s="34"/>
      <c r="U119" s="34"/>
      <c r="V119" s="34"/>
      <c r="W119" s="24"/>
      <c r="X119" s="24"/>
      <c r="Y119" s="108" t="str">
        <f>[4]Submitter!$F$3</f>
        <v>Lisa Nelson</v>
      </c>
      <c r="Z119" s="109" t="str">
        <f>[4]Submitter!$F$6</f>
        <v>Life Over Time Solutions</v>
      </c>
      <c r="AA119" s="111"/>
      <c r="AB119" s="111"/>
      <c r="AC119" s="32"/>
      <c r="AD119" s="127"/>
      <c r="AE119" s="127"/>
      <c r="AF119" s="117"/>
    </row>
    <row r="120" spans="1:32" s="5" customFormat="1" ht="39.6">
      <c r="A120" s="164">
        <v>117</v>
      </c>
      <c r="B120" s="29"/>
      <c r="C120" s="29"/>
      <c r="D120" s="29">
        <v>6</v>
      </c>
      <c r="E120" s="144"/>
      <c r="F120" s="30"/>
      <c r="G120" s="30"/>
      <c r="H120" s="31" t="s">
        <v>371</v>
      </c>
      <c r="I120" s="28" t="s">
        <v>613</v>
      </c>
      <c r="J120" s="28"/>
      <c r="K120" s="28" t="s">
        <v>643</v>
      </c>
      <c r="L120" s="155" t="s">
        <v>76</v>
      </c>
      <c r="M120" s="25"/>
      <c r="N120" s="24"/>
      <c r="O120" s="24"/>
      <c r="P120" s="24"/>
      <c r="Q120" s="24"/>
      <c r="R120" s="25"/>
      <c r="S120" s="24"/>
      <c r="T120" s="34"/>
      <c r="U120" s="34"/>
      <c r="V120" s="34"/>
      <c r="W120" s="24"/>
      <c r="X120" s="24"/>
      <c r="Y120" s="108" t="str">
        <f>[4]Submitter!$F$3</f>
        <v>Lisa Nelson</v>
      </c>
      <c r="Z120" s="109" t="str">
        <f>[4]Submitter!$F$6</f>
        <v>Life Over Time Solutions</v>
      </c>
      <c r="AA120" s="111"/>
      <c r="AB120" s="111"/>
      <c r="AC120" s="32"/>
      <c r="AD120" s="127"/>
      <c r="AE120" s="127"/>
      <c r="AF120" s="117"/>
    </row>
    <row r="121" spans="1:32" s="5" customFormat="1" ht="79.2">
      <c r="A121" s="164">
        <v>118</v>
      </c>
      <c r="B121" s="29"/>
      <c r="C121" s="29"/>
      <c r="D121" s="29">
        <v>6</v>
      </c>
      <c r="E121" s="144"/>
      <c r="F121" s="30"/>
      <c r="G121" s="30"/>
      <c r="H121" s="31" t="s">
        <v>371</v>
      </c>
      <c r="I121" s="28" t="s">
        <v>614</v>
      </c>
      <c r="J121" s="28"/>
      <c r="K121" s="28" t="s">
        <v>644</v>
      </c>
      <c r="L121" s="155" t="s">
        <v>76</v>
      </c>
      <c r="M121" s="25"/>
      <c r="N121" s="24"/>
      <c r="O121" s="24"/>
      <c r="P121" s="24"/>
      <c r="Q121" s="24"/>
      <c r="R121" s="25"/>
      <c r="S121" s="24"/>
      <c r="T121" s="34"/>
      <c r="U121" s="34"/>
      <c r="V121" s="34"/>
      <c r="W121" s="24"/>
      <c r="X121" s="24"/>
      <c r="Y121" s="108" t="str">
        <f>[4]Submitter!$F$3</f>
        <v>Lisa Nelson</v>
      </c>
      <c r="Z121" s="109" t="str">
        <f>[4]Submitter!$F$6</f>
        <v>Life Over Time Solutions</v>
      </c>
      <c r="AA121" s="111"/>
      <c r="AB121" s="111"/>
      <c r="AC121" s="32"/>
      <c r="AD121" s="127"/>
      <c r="AE121" s="127"/>
      <c r="AF121" s="117"/>
    </row>
    <row r="122" spans="1:32" s="5" customFormat="1" ht="79.2">
      <c r="A122" s="164">
        <v>119</v>
      </c>
      <c r="B122" s="29"/>
      <c r="C122" s="29"/>
      <c r="D122" s="29">
        <v>6</v>
      </c>
      <c r="E122" s="144"/>
      <c r="F122" s="30"/>
      <c r="G122" s="30"/>
      <c r="H122" s="31" t="s">
        <v>371</v>
      </c>
      <c r="I122" s="28" t="s">
        <v>615</v>
      </c>
      <c r="J122" s="28"/>
      <c r="K122" s="28" t="s">
        <v>645</v>
      </c>
      <c r="L122" s="155" t="s">
        <v>76</v>
      </c>
      <c r="M122" s="25"/>
      <c r="N122" s="24"/>
      <c r="O122" s="24"/>
      <c r="P122" s="24"/>
      <c r="Q122" s="24"/>
      <c r="R122" s="25"/>
      <c r="S122" s="24"/>
      <c r="T122" s="34"/>
      <c r="U122" s="34"/>
      <c r="V122" s="34"/>
      <c r="W122" s="24"/>
      <c r="X122" s="24"/>
      <c r="Y122" s="108" t="str">
        <f>[4]Submitter!$F$3</f>
        <v>Lisa Nelson</v>
      </c>
      <c r="Z122" s="109" t="str">
        <f>[4]Submitter!$F$6</f>
        <v>Life Over Time Solutions</v>
      </c>
      <c r="AA122" s="111"/>
      <c r="AB122" s="111"/>
      <c r="AC122" s="32"/>
      <c r="AD122" s="127"/>
      <c r="AE122" s="127"/>
      <c r="AF122" s="116"/>
    </row>
    <row r="123" spans="1:32" s="5" customFormat="1" ht="39.6">
      <c r="A123" s="164">
        <v>120</v>
      </c>
      <c r="B123" s="29"/>
      <c r="C123" s="29"/>
      <c r="D123" s="29">
        <v>7</v>
      </c>
      <c r="E123" s="144"/>
      <c r="F123" s="30"/>
      <c r="G123" s="30"/>
      <c r="H123" s="31" t="s">
        <v>371</v>
      </c>
      <c r="I123" s="28" t="s">
        <v>616</v>
      </c>
      <c r="J123" s="28"/>
      <c r="K123" s="163" t="s">
        <v>637</v>
      </c>
      <c r="L123" s="155" t="s">
        <v>76</v>
      </c>
      <c r="M123" s="25"/>
      <c r="N123" s="24"/>
      <c r="O123" s="24"/>
      <c r="P123" s="24"/>
      <c r="Q123" s="24"/>
      <c r="R123" s="25"/>
      <c r="S123" s="24"/>
      <c r="T123" s="34"/>
      <c r="U123" s="34"/>
      <c r="V123" s="34"/>
      <c r="W123" s="24"/>
      <c r="X123" s="24"/>
      <c r="Y123" s="108" t="str">
        <f>[4]Submitter!$F$3</f>
        <v>Lisa Nelson</v>
      </c>
      <c r="Z123" s="109" t="str">
        <f>[4]Submitter!$F$6</f>
        <v>Life Over Time Solutions</v>
      </c>
      <c r="AA123" s="111"/>
      <c r="AB123" s="111"/>
      <c r="AC123" s="32"/>
      <c r="AD123" s="127"/>
      <c r="AE123" s="127"/>
      <c r="AF123" s="116"/>
    </row>
    <row r="124" spans="1:32" s="5" customFormat="1" ht="26.4" hidden="1">
      <c r="A124" s="164">
        <v>121</v>
      </c>
      <c r="B124" s="29"/>
      <c r="C124" s="29"/>
      <c r="D124" s="29">
        <v>8</v>
      </c>
      <c r="E124" s="144">
        <v>8.1</v>
      </c>
      <c r="F124" s="30"/>
      <c r="G124" s="30"/>
      <c r="H124" s="31" t="s">
        <v>323</v>
      </c>
      <c r="I124" s="28"/>
      <c r="J124" s="28"/>
      <c r="K124" s="28" t="s">
        <v>646</v>
      </c>
      <c r="L124" s="155" t="s">
        <v>76</v>
      </c>
      <c r="M124" s="25"/>
      <c r="N124" s="24"/>
      <c r="O124" s="24"/>
      <c r="P124" s="24"/>
      <c r="Q124" s="24"/>
      <c r="R124" s="25"/>
      <c r="S124" s="24"/>
      <c r="T124" s="34"/>
      <c r="U124" s="34"/>
      <c r="V124" s="34"/>
      <c r="W124" s="24"/>
      <c r="X124" s="24"/>
      <c r="Y124" s="108" t="str">
        <f>[4]Submitter!$F$3</f>
        <v>Lisa Nelson</v>
      </c>
      <c r="Z124" s="109" t="str">
        <f>[4]Submitter!$F$6</f>
        <v>Life Over Time Solutions</v>
      </c>
      <c r="AA124" s="111"/>
      <c r="AB124" s="111"/>
      <c r="AC124" s="32"/>
      <c r="AD124" s="127"/>
      <c r="AE124" s="127"/>
      <c r="AF124" s="117"/>
    </row>
    <row r="125" spans="1:32" s="5" customFormat="1" ht="26.4">
      <c r="A125" s="164">
        <v>122</v>
      </c>
      <c r="B125" s="29"/>
      <c r="C125" s="29"/>
      <c r="D125" s="29"/>
      <c r="E125" s="144" t="s">
        <v>341</v>
      </c>
      <c r="F125" s="30"/>
      <c r="G125" s="30"/>
      <c r="H125" s="31" t="s">
        <v>371</v>
      </c>
      <c r="I125" s="28" t="s">
        <v>387</v>
      </c>
      <c r="J125" s="28"/>
      <c r="K125" s="28" t="s">
        <v>647</v>
      </c>
      <c r="L125" s="155" t="s">
        <v>76</v>
      </c>
      <c r="M125" s="25"/>
      <c r="N125" s="24"/>
      <c r="O125" s="24"/>
      <c r="P125" s="24"/>
      <c r="Q125" s="24"/>
      <c r="R125" s="25"/>
      <c r="S125" s="24"/>
      <c r="T125" s="34"/>
      <c r="U125" s="34"/>
      <c r="V125" s="34"/>
      <c r="W125" s="24"/>
      <c r="X125" s="24"/>
      <c r="Y125" s="108" t="str">
        <f>[4]Submitter!$F$3</f>
        <v>Lisa Nelson</v>
      </c>
      <c r="Z125" s="109" t="str">
        <f>[4]Submitter!$F$6</f>
        <v>Life Over Time Solutions</v>
      </c>
      <c r="AA125" s="111"/>
      <c r="AB125" s="111"/>
      <c r="AC125" s="32"/>
      <c r="AD125" s="127"/>
      <c r="AE125" s="127"/>
      <c r="AF125" s="117"/>
    </row>
    <row r="126" spans="1:32" s="5" customFormat="1" ht="26.4">
      <c r="A126" s="164">
        <v>123</v>
      </c>
      <c r="B126" s="29"/>
      <c r="C126" s="29"/>
      <c r="D126" s="29"/>
      <c r="E126" s="144" t="s">
        <v>347</v>
      </c>
      <c r="F126" s="30"/>
      <c r="G126" s="30"/>
      <c r="H126" s="31" t="s">
        <v>371</v>
      </c>
      <c r="I126" s="28" t="s">
        <v>617</v>
      </c>
      <c r="J126" s="28"/>
      <c r="K126" s="28" t="s">
        <v>647</v>
      </c>
      <c r="L126" s="155" t="s">
        <v>76</v>
      </c>
      <c r="M126" s="25"/>
      <c r="N126" s="24"/>
      <c r="O126" s="24"/>
      <c r="P126" s="24"/>
      <c r="Q126" s="24"/>
      <c r="R126" s="25"/>
      <c r="S126" s="24"/>
      <c r="T126" s="34"/>
      <c r="U126" s="34"/>
      <c r="V126" s="34"/>
      <c r="W126" s="24"/>
      <c r="X126" s="24"/>
      <c r="Y126" s="108" t="str">
        <f>[4]Submitter!$F$3</f>
        <v>Lisa Nelson</v>
      </c>
      <c r="Z126" s="109" t="str">
        <f>[4]Submitter!$F$6</f>
        <v>Life Over Time Solutions</v>
      </c>
      <c r="AA126" s="111"/>
      <c r="AB126" s="111"/>
      <c r="AC126" s="32"/>
      <c r="AD126" s="127"/>
      <c r="AE126" s="127"/>
      <c r="AF126" s="117"/>
    </row>
    <row r="127" spans="1:32" s="5" customFormat="1" ht="39.6">
      <c r="A127" s="164">
        <v>124</v>
      </c>
      <c r="B127" s="29"/>
      <c r="C127" s="29"/>
      <c r="D127" s="29"/>
      <c r="E127" s="144">
        <v>8.5</v>
      </c>
      <c r="F127" s="30"/>
      <c r="G127" s="30"/>
      <c r="H127" s="31" t="s">
        <v>371</v>
      </c>
      <c r="I127" s="28" t="s">
        <v>618</v>
      </c>
      <c r="J127" s="28"/>
      <c r="K127" s="28" t="s">
        <v>648</v>
      </c>
      <c r="L127" s="155" t="s">
        <v>76</v>
      </c>
      <c r="M127" s="25"/>
      <c r="N127" s="24"/>
      <c r="O127" s="24"/>
      <c r="P127" s="24"/>
      <c r="Q127" s="24"/>
      <c r="R127" s="25"/>
      <c r="S127" s="24"/>
      <c r="T127" s="34"/>
      <c r="U127" s="34"/>
      <c r="V127" s="34"/>
      <c r="W127" s="24"/>
      <c r="X127" s="24"/>
      <c r="Y127" s="108" t="str">
        <f>[4]Submitter!$F$3</f>
        <v>Lisa Nelson</v>
      </c>
      <c r="Z127" s="109" t="str">
        <f>[4]Submitter!$F$6</f>
        <v>Life Over Time Solutions</v>
      </c>
      <c r="AA127" s="111"/>
      <c r="AB127" s="111"/>
      <c r="AC127" s="32"/>
      <c r="AD127" s="127"/>
      <c r="AE127" s="127"/>
      <c r="AF127" s="117"/>
    </row>
    <row r="128" spans="1:32" s="5" customFormat="1" ht="26.4" hidden="1">
      <c r="A128" s="164">
        <v>125</v>
      </c>
      <c r="B128" s="29"/>
      <c r="C128" s="29"/>
      <c r="D128" s="29"/>
      <c r="E128" s="144">
        <v>8.6</v>
      </c>
      <c r="F128" s="30"/>
      <c r="G128" s="30"/>
      <c r="H128" s="31" t="s">
        <v>323</v>
      </c>
      <c r="I128" s="28" t="s">
        <v>619</v>
      </c>
      <c r="J128" s="28"/>
      <c r="K128" s="28" t="s">
        <v>649</v>
      </c>
      <c r="L128" s="155" t="s">
        <v>76</v>
      </c>
      <c r="M128" s="25"/>
      <c r="N128" s="24"/>
      <c r="O128" s="24"/>
      <c r="P128" s="24"/>
      <c r="Q128" s="24"/>
      <c r="R128" s="25"/>
      <c r="S128" s="24"/>
      <c r="T128" s="34"/>
      <c r="U128" s="34"/>
      <c r="V128" s="34"/>
      <c r="W128" s="24"/>
      <c r="X128" s="24"/>
      <c r="Y128" s="108" t="str">
        <f>[4]Submitter!$F$3</f>
        <v>Lisa Nelson</v>
      </c>
      <c r="Z128" s="109" t="str">
        <f>[4]Submitter!$F$6</f>
        <v>Life Over Time Solutions</v>
      </c>
      <c r="AA128" s="111"/>
      <c r="AB128" s="111"/>
      <c r="AC128" s="32"/>
      <c r="AD128" s="127"/>
      <c r="AE128" s="127"/>
      <c r="AF128" s="117"/>
    </row>
    <row r="129" spans="1:32" s="5" customFormat="1" ht="66">
      <c r="A129" s="164">
        <v>126</v>
      </c>
      <c r="B129" s="29"/>
      <c r="C129" s="29"/>
      <c r="D129" s="29"/>
      <c r="E129" s="144">
        <v>9</v>
      </c>
      <c r="F129" s="30"/>
      <c r="G129" s="30"/>
      <c r="H129" s="31" t="s">
        <v>371</v>
      </c>
      <c r="I129" s="28" t="s">
        <v>620</v>
      </c>
      <c r="J129" s="28"/>
      <c r="K129" s="28" t="s">
        <v>650</v>
      </c>
      <c r="L129" s="155" t="s">
        <v>76</v>
      </c>
      <c r="M129" s="25"/>
      <c r="N129" s="24"/>
      <c r="O129" s="24"/>
      <c r="P129" s="24"/>
      <c r="Q129" s="24"/>
      <c r="R129" s="25"/>
      <c r="S129" s="24"/>
      <c r="T129" s="34"/>
      <c r="U129" s="34"/>
      <c r="V129" s="34"/>
      <c r="W129" s="24"/>
      <c r="X129" s="24"/>
      <c r="Y129" s="108" t="str">
        <f>[4]Submitter!$F$3</f>
        <v>Lisa Nelson</v>
      </c>
      <c r="Z129" s="109" t="str">
        <f>[4]Submitter!$F$6</f>
        <v>Life Over Time Solutions</v>
      </c>
      <c r="AA129" s="111"/>
      <c r="AB129" s="111"/>
      <c r="AC129" s="32"/>
      <c r="AD129" s="127"/>
      <c r="AE129" s="127"/>
      <c r="AF129" s="117"/>
    </row>
    <row r="130" spans="1:32" s="5" customFormat="1" ht="26.4">
      <c r="A130" s="164">
        <v>127</v>
      </c>
      <c r="B130" s="29"/>
      <c r="C130" s="29"/>
      <c r="D130" s="29"/>
      <c r="E130" s="144">
        <v>10</v>
      </c>
      <c r="F130" s="30"/>
      <c r="G130" s="30"/>
      <c r="H130" s="31" t="s">
        <v>371</v>
      </c>
      <c r="I130" s="28" t="s">
        <v>621</v>
      </c>
      <c r="J130" s="28"/>
      <c r="K130" s="28" t="s">
        <v>651</v>
      </c>
      <c r="L130" s="155" t="s">
        <v>76</v>
      </c>
      <c r="M130" s="25"/>
      <c r="N130" s="24"/>
      <c r="O130" s="24"/>
      <c r="P130" s="24"/>
      <c r="Q130" s="24"/>
      <c r="R130" s="25"/>
      <c r="S130" s="24"/>
      <c r="T130" s="34"/>
      <c r="U130" s="34"/>
      <c r="V130" s="34"/>
      <c r="W130" s="24"/>
      <c r="X130" s="24"/>
      <c r="Y130" s="108" t="str">
        <f>[4]Submitter!$F$3</f>
        <v>Lisa Nelson</v>
      </c>
      <c r="Z130" s="109" t="str">
        <f>[4]Submitter!$F$6</f>
        <v>Life Over Time Solutions</v>
      </c>
      <c r="AA130" s="111"/>
      <c r="AB130" s="111"/>
      <c r="AC130" s="32"/>
      <c r="AD130" s="127"/>
      <c r="AE130" s="127"/>
      <c r="AF130" s="117"/>
    </row>
    <row r="131" spans="1:32" s="5" customFormat="1" ht="39.6">
      <c r="A131" s="164">
        <v>128</v>
      </c>
      <c r="B131" s="29"/>
      <c r="C131" s="29"/>
      <c r="D131" s="29"/>
      <c r="E131" s="144">
        <v>10</v>
      </c>
      <c r="F131" s="30"/>
      <c r="G131" s="30"/>
      <c r="H131" s="31" t="s">
        <v>371</v>
      </c>
      <c r="I131" s="28" t="s">
        <v>622</v>
      </c>
      <c r="J131" s="28"/>
      <c r="K131" s="28" t="s">
        <v>652</v>
      </c>
      <c r="L131" s="155" t="s">
        <v>76</v>
      </c>
      <c r="M131" s="25"/>
      <c r="N131" s="24"/>
      <c r="O131" s="24"/>
      <c r="P131" s="24"/>
      <c r="Q131" s="24"/>
      <c r="R131" s="25"/>
      <c r="S131" s="24"/>
      <c r="T131" s="34"/>
      <c r="U131" s="34"/>
      <c r="V131" s="34"/>
      <c r="W131" s="24"/>
      <c r="X131" s="24"/>
      <c r="Y131" s="108" t="str">
        <f>[4]Submitter!$F$3</f>
        <v>Lisa Nelson</v>
      </c>
      <c r="Z131" s="109" t="str">
        <f>[4]Submitter!$F$6</f>
        <v>Life Over Time Solutions</v>
      </c>
      <c r="AA131" s="111"/>
      <c r="AB131" s="111"/>
      <c r="AC131" s="32"/>
      <c r="AD131" s="127"/>
      <c r="AE131" s="127"/>
      <c r="AF131" s="117"/>
    </row>
    <row r="132" spans="1:32" s="5" customFormat="1" ht="26.4">
      <c r="A132" s="164">
        <v>129</v>
      </c>
      <c r="B132" s="29"/>
      <c r="C132" s="29"/>
      <c r="D132" s="29"/>
      <c r="E132" s="144">
        <v>10</v>
      </c>
      <c r="F132" s="30"/>
      <c r="G132" s="30"/>
      <c r="H132" s="31" t="s">
        <v>371</v>
      </c>
      <c r="I132" s="28" t="s">
        <v>623</v>
      </c>
      <c r="J132" s="28"/>
      <c r="K132" s="28" t="s">
        <v>653</v>
      </c>
      <c r="L132" s="155" t="s">
        <v>76</v>
      </c>
      <c r="M132" s="25"/>
      <c r="N132" s="24"/>
      <c r="O132" s="24"/>
      <c r="P132" s="24"/>
      <c r="Q132" s="24"/>
      <c r="R132" s="25"/>
      <c r="S132" s="24"/>
      <c r="T132" s="34"/>
      <c r="U132" s="34"/>
      <c r="V132" s="34"/>
      <c r="W132" s="24"/>
      <c r="X132" s="24"/>
      <c r="Y132" s="108" t="str">
        <f>[4]Submitter!$F$3</f>
        <v>Lisa Nelson</v>
      </c>
      <c r="Z132" s="109" t="str">
        <f>[4]Submitter!$F$6</f>
        <v>Life Over Time Solutions</v>
      </c>
      <c r="AA132" s="111"/>
      <c r="AB132" s="111"/>
      <c r="AC132" s="32"/>
      <c r="AD132" s="127"/>
      <c r="AE132" s="127"/>
      <c r="AF132" s="117"/>
    </row>
    <row r="133" spans="1:32" s="5" customFormat="1" ht="92.4">
      <c r="A133" s="164">
        <v>130</v>
      </c>
      <c r="B133" s="29"/>
      <c r="C133" s="29"/>
      <c r="D133" s="29"/>
      <c r="E133" s="144">
        <v>11</v>
      </c>
      <c r="F133" s="30"/>
      <c r="G133" s="30"/>
      <c r="H133" s="31" t="s">
        <v>371</v>
      </c>
      <c r="I133" s="28" t="s">
        <v>624</v>
      </c>
      <c r="J133" s="28"/>
      <c r="K133" s="28" t="s">
        <v>654</v>
      </c>
      <c r="L133" s="155" t="s">
        <v>76</v>
      </c>
      <c r="M133" s="25"/>
      <c r="N133" s="24"/>
      <c r="O133" s="24"/>
      <c r="P133" s="24"/>
      <c r="Q133" s="24"/>
      <c r="R133" s="25"/>
      <c r="S133" s="24"/>
      <c r="T133" s="34"/>
      <c r="U133" s="34"/>
      <c r="V133" s="34"/>
      <c r="W133" s="24"/>
      <c r="X133" s="24"/>
      <c r="Y133" s="108" t="str">
        <f>[4]Submitter!$F$3</f>
        <v>Lisa Nelson</v>
      </c>
      <c r="Z133" s="109" t="str">
        <f>[4]Submitter!$F$6</f>
        <v>Life Over Time Solutions</v>
      </c>
      <c r="AA133" s="111"/>
      <c r="AB133" s="111"/>
      <c r="AC133" s="32"/>
      <c r="AD133" s="127"/>
      <c r="AE133" s="127"/>
      <c r="AF133" s="117"/>
    </row>
    <row r="134" spans="1:32" s="5" customFormat="1" ht="92.4">
      <c r="A134" s="164">
        <v>131</v>
      </c>
      <c r="B134" s="29"/>
      <c r="C134" s="29"/>
      <c r="D134" s="29"/>
      <c r="E134" s="144">
        <v>11</v>
      </c>
      <c r="F134" s="30"/>
      <c r="G134" s="30"/>
      <c r="H134" s="31" t="s">
        <v>371</v>
      </c>
      <c r="I134" s="28" t="s">
        <v>625</v>
      </c>
      <c r="J134" s="28"/>
      <c r="K134" s="28" t="s">
        <v>655</v>
      </c>
      <c r="L134" s="155" t="s">
        <v>76</v>
      </c>
      <c r="M134" s="25"/>
      <c r="N134" s="24"/>
      <c r="O134" s="24"/>
      <c r="P134" s="24"/>
      <c r="Q134" s="24"/>
      <c r="R134" s="25"/>
      <c r="S134" s="24"/>
      <c r="T134" s="34"/>
      <c r="U134" s="34"/>
      <c r="V134" s="34"/>
      <c r="W134" s="24"/>
      <c r="X134" s="24"/>
      <c r="Y134" s="108" t="str">
        <f>[4]Submitter!$F$3</f>
        <v>Lisa Nelson</v>
      </c>
      <c r="Z134" s="109" t="str">
        <f>[4]Submitter!$F$6</f>
        <v>Life Over Time Solutions</v>
      </c>
      <c r="AA134" s="111"/>
      <c r="AB134" s="111"/>
      <c r="AC134" s="32"/>
      <c r="AD134" s="127"/>
      <c r="AE134" s="127"/>
      <c r="AF134" s="117"/>
    </row>
    <row r="135" spans="1:32" s="5" customFormat="1" ht="26.4">
      <c r="A135" s="164">
        <v>132</v>
      </c>
      <c r="B135" s="29"/>
      <c r="C135" s="29"/>
      <c r="D135" s="29"/>
      <c r="E135" s="144">
        <v>11</v>
      </c>
      <c r="F135" s="30"/>
      <c r="G135" s="30"/>
      <c r="H135" s="31" t="s">
        <v>371</v>
      </c>
      <c r="I135" s="28" t="s">
        <v>626</v>
      </c>
      <c r="J135" s="28"/>
      <c r="K135" s="28" t="s">
        <v>656</v>
      </c>
      <c r="L135" s="155" t="s">
        <v>76</v>
      </c>
      <c r="M135" s="25"/>
      <c r="N135" s="24"/>
      <c r="O135" s="24"/>
      <c r="P135" s="24"/>
      <c r="Q135" s="24"/>
      <c r="R135" s="25"/>
      <c r="S135" s="24"/>
      <c r="T135" s="34"/>
      <c r="U135" s="34"/>
      <c r="V135" s="34"/>
      <c r="W135" s="24"/>
      <c r="X135" s="24"/>
      <c r="Y135" s="108" t="str">
        <f>[4]Submitter!$F$3</f>
        <v>Lisa Nelson</v>
      </c>
      <c r="Z135" s="109" t="str">
        <f>[4]Submitter!$F$6</f>
        <v>Life Over Time Solutions</v>
      </c>
      <c r="AA135" s="111"/>
      <c r="AB135" s="111"/>
      <c r="AC135" s="32"/>
      <c r="AD135" s="127"/>
      <c r="AE135" s="127"/>
      <c r="AF135" s="117"/>
    </row>
    <row r="136" spans="1:32" s="5" customFormat="1" ht="26.4">
      <c r="A136" s="164">
        <v>133</v>
      </c>
      <c r="B136" s="29"/>
      <c r="C136" s="29"/>
      <c r="D136" s="29"/>
      <c r="E136" s="144">
        <v>11</v>
      </c>
      <c r="F136" s="30"/>
      <c r="G136" s="30"/>
      <c r="H136" s="31" t="s">
        <v>371</v>
      </c>
      <c r="I136" s="28" t="s">
        <v>627</v>
      </c>
      <c r="J136" s="28"/>
      <c r="K136" s="28" t="s">
        <v>657</v>
      </c>
      <c r="L136" s="155" t="s">
        <v>76</v>
      </c>
      <c r="M136" s="25"/>
      <c r="N136" s="24"/>
      <c r="O136" s="24"/>
      <c r="P136" s="24"/>
      <c r="Q136" s="24"/>
      <c r="R136" s="25"/>
      <c r="S136" s="24"/>
      <c r="T136" s="34"/>
      <c r="U136" s="34"/>
      <c r="V136" s="34"/>
      <c r="W136" s="24"/>
      <c r="X136" s="24"/>
      <c r="Y136" s="108" t="str">
        <f>[4]Submitter!$F$3</f>
        <v>Lisa Nelson</v>
      </c>
      <c r="Z136" s="109" t="str">
        <f>[4]Submitter!$F$6</f>
        <v>Life Over Time Solutions</v>
      </c>
      <c r="AA136" s="111"/>
      <c r="AB136" s="111"/>
      <c r="AC136" s="32"/>
      <c r="AD136" s="127"/>
      <c r="AE136" s="127"/>
      <c r="AF136" s="117"/>
    </row>
    <row r="137" spans="1:32" s="5" customFormat="1" ht="26.4">
      <c r="A137" s="164">
        <v>134</v>
      </c>
      <c r="B137" s="29"/>
      <c r="C137" s="29"/>
      <c r="D137" s="29"/>
      <c r="E137" s="144">
        <v>11</v>
      </c>
      <c r="F137" s="30"/>
      <c r="G137" s="30"/>
      <c r="H137" s="31" t="s">
        <v>371</v>
      </c>
      <c r="I137" s="28" t="s">
        <v>628</v>
      </c>
      <c r="J137" s="28"/>
      <c r="K137" s="28" t="s">
        <v>657</v>
      </c>
      <c r="L137" s="155" t="s">
        <v>76</v>
      </c>
      <c r="M137" s="25"/>
      <c r="N137" s="24"/>
      <c r="O137" s="24"/>
      <c r="P137" s="24"/>
      <c r="Q137" s="24"/>
      <c r="R137" s="25"/>
      <c r="S137" s="24"/>
      <c r="T137" s="34"/>
      <c r="U137" s="34"/>
      <c r="V137" s="34"/>
      <c r="W137" s="24"/>
      <c r="X137" s="24"/>
      <c r="Y137" s="108" t="str">
        <f>[4]Submitter!$F$3</f>
        <v>Lisa Nelson</v>
      </c>
      <c r="Z137" s="109" t="str">
        <f>[4]Submitter!$F$6</f>
        <v>Life Over Time Solutions</v>
      </c>
      <c r="AA137" s="111"/>
      <c r="AB137" s="111"/>
      <c r="AC137" s="32"/>
      <c r="AD137" s="127"/>
      <c r="AE137" s="127"/>
      <c r="AF137" s="117"/>
    </row>
    <row r="138" spans="1:32" s="5" customFormat="1" ht="79.2" hidden="1">
      <c r="A138" s="164">
        <v>135</v>
      </c>
      <c r="B138" s="29" t="s">
        <v>148</v>
      </c>
      <c r="C138" s="29" t="s">
        <v>658</v>
      </c>
      <c r="D138" s="29"/>
      <c r="E138" s="144"/>
      <c r="F138" s="30"/>
      <c r="G138" s="30"/>
      <c r="H138" s="31" t="s">
        <v>323</v>
      </c>
      <c r="I138" s="28"/>
      <c r="J138" s="28"/>
      <c r="K138" s="28" t="s">
        <v>659</v>
      </c>
      <c r="L138" s="155" t="s">
        <v>78</v>
      </c>
      <c r="M138" s="25"/>
      <c r="N138" s="24"/>
      <c r="O138" s="24"/>
      <c r="P138" s="24"/>
      <c r="Q138" s="24"/>
      <c r="R138" s="25"/>
      <c r="S138" s="24"/>
      <c r="T138" s="34"/>
      <c r="U138" s="34"/>
      <c r="V138" s="34"/>
      <c r="W138" s="24"/>
      <c r="X138" s="24"/>
      <c r="Y138" s="108" t="str">
        <f>[5]Submitter!$F$3</f>
        <v>Mitra Rocca</v>
      </c>
      <c r="Z138" s="109" t="str">
        <f>[5]Submitter!$F$6</f>
        <v>FDA</v>
      </c>
      <c r="AA138" s="110"/>
      <c r="AB138" s="110"/>
      <c r="AC138" s="32"/>
      <c r="AD138" s="127"/>
      <c r="AE138" s="127"/>
      <c r="AF138" s="116"/>
    </row>
    <row r="139" spans="1:32" s="5" customFormat="1" ht="66" hidden="1">
      <c r="A139" s="164">
        <v>136</v>
      </c>
      <c r="B139" s="29" t="s">
        <v>148</v>
      </c>
      <c r="C139" s="29" t="s">
        <v>372</v>
      </c>
      <c r="D139" s="29"/>
      <c r="E139" s="144">
        <v>8.4</v>
      </c>
      <c r="F139" s="30"/>
      <c r="G139" s="30"/>
      <c r="H139" s="31" t="s">
        <v>326</v>
      </c>
      <c r="I139" s="28" t="s">
        <v>661</v>
      </c>
      <c r="J139" s="28"/>
      <c r="K139" s="28" t="s">
        <v>666</v>
      </c>
      <c r="L139" s="155" t="s">
        <v>76</v>
      </c>
      <c r="M139" s="25"/>
      <c r="N139" s="24"/>
      <c r="O139" s="24"/>
      <c r="P139" s="24"/>
      <c r="Q139" s="24"/>
      <c r="R139" s="25"/>
      <c r="S139" s="24"/>
      <c r="T139" s="34"/>
      <c r="U139" s="34"/>
      <c r="V139" s="34"/>
      <c r="W139" s="24"/>
      <c r="X139" s="24"/>
      <c r="Y139" s="108" t="str">
        <f>[6]Submitter!$F$3</f>
        <v>Thomson Kuhn</v>
      </c>
      <c r="Z139" s="109" t="str">
        <f>[6]Submitter!$F$6</f>
        <v>ACP</v>
      </c>
      <c r="AA139" s="110"/>
      <c r="AB139" s="110"/>
      <c r="AC139" s="32"/>
      <c r="AD139" s="127"/>
      <c r="AE139" s="127"/>
      <c r="AF139" s="116"/>
    </row>
    <row r="140" spans="1:32" s="5" customFormat="1" ht="26.4" hidden="1">
      <c r="A140" s="164">
        <v>137</v>
      </c>
      <c r="B140" s="29"/>
      <c r="C140" s="29"/>
      <c r="D140" s="29"/>
      <c r="E140" s="144"/>
      <c r="F140" s="30"/>
      <c r="G140" s="30"/>
      <c r="H140" s="31" t="s">
        <v>323</v>
      </c>
      <c r="I140" s="28" t="s">
        <v>662</v>
      </c>
      <c r="J140" s="28" t="s">
        <v>664</v>
      </c>
      <c r="K140" s="28" t="s">
        <v>667</v>
      </c>
      <c r="L140" s="155"/>
      <c r="M140" s="25"/>
      <c r="N140" s="24"/>
      <c r="O140" s="24"/>
      <c r="P140" s="24"/>
      <c r="Q140" s="24"/>
      <c r="R140" s="25"/>
      <c r="S140" s="24"/>
      <c r="T140" s="34"/>
      <c r="U140" s="34"/>
      <c r="V140" s="34"/>
      <c r="W140" s="24"/>
      <c r="X140" s="24"/>
      <c r="Y140" s="108" t="str">
        <f>[6]Submitter!$F$3</f>
        <v>Thomson Kuhn</v>
      </c>
      <c r="Z140" s="109" t="str">
        <f>[6]Submitter!$F$6</f>
        <v>ACP</v>
      </c>
      <c r="AA140" s="110"/>
      <c r="AB140" s="110"/>
      <c r="AC140" s="32"/>
      <c r="AD140" s="127"/>
      <c r="AE140" s="127"/>
      <c r="AF140" s="116"/>
    </row>
    <row r="141" spans="1:32" s="5" customFormat="1" hidden="1">
      <c r="A141" s="164">
        <v>138</v>
      </c>
      <c r="B141" s="29"/>
      <c r="C141" s="29"/>
      <c r="D141" s="29"/>
      <c r="E141" s="144" t="s">
        <v>660</v>
      </c>
      <c r="F141" s="30"/>
      <c r="G141" s="30"/>
      <c r="H141" s="31" t="s">
        <v>320</v>
      </c>
      <c r="I141" s="28" t="s">
        <v>663</v>
      </c>
      <c r="J141" s="28" t="s">
        <v>665</v>
      </c>
      <c r="K141" s="28" t="s">
        <v>668</v>
      </c>
      <c r="L141" s="155"/>
      <c r="M141" s="25"/>
      <c r="N141" s="24"/>
      <c r="O141" s="24"/>
      <c r="P141" s="24"/>
      <c r="Q141" s="24"/>
      <c r="R141" s="25"/>
      <c r="S141" s="24"/>
      <c r="T141" s="34"/>
      <c r="U141" s="34"/>
      <c r="V141" s="34"/>
      <c r="W141" s="24"/>
      <c r="X141" s="24"/>
      <c r="Y141" s="108" t="str">
        <f>[6]Submitter!$F$3</f>
        <v>Thomson Kuhn</v>
      </c>
      <c r="Z141" s="109" t="str">
        <f>[6]Submitter!$F$6</f>
        <v>ACP</v>
      </c>
      <c r="AA141" s="110"/>
      <c r="AB141" s="110"/>
      <c r="AC141" s="32"/>
      <c r="AD141" s="127"/>
      <c r="AE141" s="127"/>
      <c r="AF141" s="116"/>
    </row>
    <row r="142" spans="1:32" s="5" customFormat="1">
      <c r="E142" s="145"/>
      <c r="X142" s="52"/>
      <c r="Y142" s="70"/>
      <c r="Z142" s="71"/>
      <c r="AD142" s="113"/>
    </row>
    <row r="143" spans="1:32" s="5" customFormat="1">
      <c r="E143" s="145"/>
      <c r="X143" s="52"/>
      <c r="Y143" s="70"/>
      <c r="Z143" s="71"/>
      <c r="AD143" s="113"/>
    </row>
    <row r="144" spans="1:32" s="5" customFormat="1">
      <c r="E144" s="145"/>
      <c r="X144" s="52"/>
      <c r="Y144" s="70"/>
      <c r="Z144" s="71"/>
      <c r="AD144" s="113"/>
    </row>
    <row r="145" spans="26:28">
      <c r="Z145" s="73"/>
      <c r="AA145" s="3"/>
      <c r="AB145" s="3"/>
    </row>
    <row r="146" spans="26:28">
      <c r="Z146" s="73"/>
      <c r="AA146" s="3"/>
      <c r="AB146" s="3"/>
    </row>
    <row r="147" spans="26:28">
      <c r="Z147" s="73"/>
      <c r="AA147" s="3"/>
      <c r="AB147" s="3"/>
    </row>
    <row r="148" spans="26:28">
      <c r="Z148" s="73"/>
      <c r="AA148" s="3"/>
      <c r="AB148" s="3"/>
    </row>
  </sheetData>
  <autoFilter ref="B3:AF141">
    <filterColumn colId="6">
      <filters>
        <filter val="Neg-Mi"/>
        <filter val="Neg-Mj"/>
      </filters>
    </filterColumn>
    <filterColumn colId="23">
      <filters>
        <filter val="Lisa Nelson"/>
      </filters>
    </filterColumn>
  </autoFilter>
  <mergeCells count="4">
    <mergeCell ref="B1:K1"/>
    <mergeCell ref="Y1:AF1"/>
    <mergeCell ref="N1:X1"/>
    <mergeCell ref="L1:M1"/>
  </mergeCells>
  <phoneticPr fontId="0" type="noConversion"/>
  <dataValidations count="10">
    <dataValidation showInputMessage="1" showErrorMessage="1" sqref="J50 AA138:AB140 Y4:Z141 I140:I141 J141 I107:I137 C4:D141 I98:I105 J108 J102:J104 J99 AA97:AB107 I56:I96 K105 J71 J73 J57 I53:I54 J85:J87 AA55:AB56 I29:I51 J54 J30 J36 AA52:AB53 I5:I27 AA4:AB5 AA28:AB29 J6"/>
    <dataValidation type="list" showInputMessage="1" showErrorMessage="1" sqref="H4:H141">
      <formula1>"Neg-Mj,Neg-Mi,A-S,A-T,A-Q,A-C"</formula1>
    </dataValidation>
    <dataValidation type="list" showInputMessage="1" showErrorMessage="1" sqref="G4:G141 W4:X141">
      <formula1>"Yes,No"</formula1>
    </dataValidation>
    <dataValidation type="list" showInputMessage="1" showErrorMessage="1" sqref="O4:O141">
      <formula1>"Withdraw,Retract"</formula1>
    </dataValidation>
    <dataValidation type="list" allowBlank="1" showInputMessage="1" showErrorMessage="1" sqref="F4:F141">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L4:L141">
      <formula1>"Yes,No"</formula1>
    </dataValidation>
    <dataValidation type="list" showInputMessage="1" showErrorMessage="1" sqref="N4:N141">
      <formula1>dispositionstatus</formula1>
    </dataValidation>
    <dataValidation type="list" showInputMessage="1" showErrorMessage="1" sqref="AD4:AE141">
      <formula1>"ARB,CCOW,CDS,CQ,Ed,EHR,FM,M and M,M and M/ CMETs,M and M/ Templates,M and M/ Tooling,MedRec,OO,PA,PC,PM,Publishing,RCRIM,Sched,StructDocs,Implementation,Vocab"</formula1>
    </dataValidation>
    <dataValidation type="list" showInputMessage="1" showErrorMessage="1" sqref="P4:Q141">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141">
      <formula1>"ArB,Arden,Attach,BoD,Cardio,CBCC,CCOW,CDS,CG,CIC,CS,Conform,Ed,EHR,EmerCare,FM,GAS,HCD,II,Impl,InM,ITS,Lab,M and M,M and M/ CMETs,MM/ Templates,MM/ Tooling,MedRec,OO,PA,PC,PHER,PM,PS,PSC,RCRIM,RX,Sched,Sec,SOA,StDocs,Templates,Voc"</formula1>
    </dataValidation>
  </dataValidations>
  <hyperlinks>
    <hyperlink ref="E2" location="Section" display="Section"/>
    <hyperlink ref="H2" location="Type" display="Vote and Type"/>
    <hyperlink ref="I2" location="Existing_Wording" display="Existing Wording"/>
    <hyperlink ref="J2" location="Proposed_Wording" display="Proposed Wording"/>
    <hyperlink ref="K2" location="Comments" display="Comments"/>
    <hyperlink ref="R2" location="Disposition" display="Disposition Comment"/>
    <hyperlink ref="F2" location="Domain" display="Ballot"/>
    <hyperlink ref="A2" location="NumberID" display="Number"/>
    <hyperlink ref="G2" location="Pubs" display="Pubs"/>
    <hyperlink ref="P2" location="Disposition_Committee" display="Disposition Committee"/>
    <hyperlink ref="S2" location="Responsibility" display="Responsibility"/>
    <hyperlink ref="W2" location="Change_Applied" display="Change Applied"/>
    <hyperlink ref="T2:V2" location="For_Against_Abstain" display="For"/>
    <hyperlink ref="O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N2" location="Disposition2" display="Disposition"/>
    <hyperlink ref="M2" location="commentgroup" display="Comment grouping"/>
    <hyperlink ref="B2" location="Ballot_Committee" display="Ballot Committee"/>
    <hyperlink ref="L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 ref="AB97" r:id="rId1"/>
    <hyperlink ref="AB98" r:id="rId2"/>
    <hyperlink ref="AB99" r:id="rId3"/>
    <hyperlink ref="AB100" r:id="rId4"/>
    <hyperlink ref="AB101" r:id="rId5"/>
    <hyperlink ref="AB102" r:id="rId6"/>
    <hyperlink ref="AB103" r:id="rId7"/>
    <hyperlink ref="AB104" r:id="rId8"/>
    <hyperlink ref="AB105" r:id="rId9"/>
  </hyperlinks>
  <pageMargins left="0.75" right="0.75" top="1" bottom="1" header="0.5" footer="0.5"/>
  <pageSetup scale="80" orientation="landscape" horizontalDpi="4294967294" verticalDpi="300" r:id="rId1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codeName="Sheet3"/>
  <dimension ref="B1:N60"/>
  <sheetViews>
    <sheetView topLeftCell="A55" workbookViewId="0">
      <selection activeCell="B41" sqref="B41"/>
    </sheetView>
  </sheetViews>
  <sheetFormatPr defaultRowHeight="13.2"/>
  <cols>
    <col min="1" max="1" width="1.44140625" customWidth="1"/>
    <col min="2" max="2" width="20.33203125" customWidth="1"/>
    <col min="3" max="3" width="11.109375" style="96" customWidth="1"/>
    <col min="4" max="6" width="9.109375" style="96" customWidth="1"/>
    <col min="7" max="7" width="12.6640625" style="96" customWidth="1"/>
    <col min="8" max="8" width="15" style="96" customWidth="1"/>
    <col min="9" max="9" width="19.5546875" style="96" customWidth="1"/>
    <col min="10" max="10" width="27.5546875" customWidth="1"/>
  </cols>
  <sheetData>
    <row r="1" spans="2:14" ht="13.8" thickBot="1">
      <c r="H1" s="258" t="s">
        <v>115</v>
      </c>
      <c r="I1" s="258"/>
    </row>
    <row r="2" spans="2:14" ht="15.6">
      <c r="B2" s="33" t="s">
        <v>116</v>
      </c>
      <c r="C2" s="97"/>
      <c r="D2" s="97"/>
      <c r="E2" s="97"/>
      <c r="F2" s="97"/>
      <c r="G2" s="97"/>
      <c r="H2" s="97"/>
      <c r="I2" s="98"/>
    </row>
    <row r="3" spans="2:14" ht="375" customHeight="1" thickBot="1">
      <c r="B3" s="259" t="s">
        <v>301</v>
      </c>
      <c r="C3" s="260"/>
      <c r="D3" s="260"/>
      <c r="E3" s="260"/>
      <c r="F3" s="260"/>
      <c r="G3" s="260"/>
      <c r="H3" s="260"/>
      <c r="I3" s="261"/>
    </row>
    <row r="4" spans="2:14" ht="13.8" thickBot="1">
      <c r="J4" s="13"/>
    </row>
    <row r="5" spans="2:14" ht="15.6">
      <c r="B5" s="33" t="s">
        <v>117</v>
      </c>
      <c r="C5" s="97"/>
      <c r="D5" s="97"/>
      <c r="E5" s="97"/>
      <c r="F5" s="97"/>
      <c r="G5" s="97"/>
      <c r="H5" s="97"/>
      <c r="I5" s="98"/>
    </row>
    <row r="6" spans="2:14" ht="18" customHeight="1">
      <c r="B6" s="242" t="s">
        <v>185</v>
      </c>
      <c r="C6" s="243"/>
      <c r="D6" s="243"/>
      <c r="E6" s="243"/>
      <c r="F6" s="243"/>
      <c r="G6" s="243"/>
      <c r="H6" s="243"/>
      <c r="I6" s="244"/>
      <c r="J6" s="4"/>
      <c r="K6" s="4"/>
      <c r="L6" s="4"/>
      <c r="M6" s="3"/>
    </row>
    <row r="7" spans="2:14" ht="18" customHeight="1">
      <c r="B7" s="78" t="s">
        <v>141</v>
      </c>
      <c r="C7" s="266" t="s">
        <v>270</v>
      </c>
      <c r="D7" s="267"/>
      <c r="E7" s="267"/>
      <c r="F7" s="267"/>
      <c r="G7" s="267"/>
      <c r="H7" s="267"/>
      <c r="I7" s="267"/>
      <c r="J7" s="77"/>
      <c r="K7" s="4"/>
      <c r="L7" s="4"/>
      <c r="M7" s="3"/>
    </row>
    <row r="8" spans="2:14" ht="118.5" customHeight="1">
      <c r="B8" s="62" t="s">
        <v>70</v>
      </c>
      <c r="C8" s="239" t="s">
        <v>250</v>
      </c>
      <c r="D8" s="239"/>
      <c r="E8" s="239"/>
      <c r="F8" s="239"/>
      <c r="G8" s="239"/>
      <c r="H8" s="239"/>
      <c r="I8" s="265"/>
      <c r="J8" s="4"/>
      <c r="K8" s="4"/>
      <c r="L8" s="4"/>
      <c r="M8" s="4"/>
    </row>
    <row r="9" spans="2:14" ht="30" customHeight="1">
      <c r="B9" s="64" t="s">
        <v>108</v>
      </c>
      <c r="C9" s="262" t="s">
        <v>300</v>
      </c>
      <c r="D9" s="263"/>
      <c r="E9" s="263"/>
      <c r="F9" s="263"/>
      <c r="G9" s="263"/>
      <c r="H9" s="263"/>
      <c r="I9" s="264"/>
      <c r="J9" s="4"/>
      <c r="K9" s="4"/>
      <c r="L9" s="4"/>
      <c r="M9" s="4"/>
    </row>
    <row r="10" spans="2:14" ht="12.9" customHeight="1">
      <c r="B10" s="65"/>
      <c r="C10" s="147" t="s">
        <v>286</v>
      </c>
      <c r="D10" s="268" t="s">
        <v>287</v>
      </c>
      <c r="E10" s="269"/>
      <c r="F10" s="269"/>
      <c r="G10" s="269"/>
      <c r="H10" s="269"/>
      <c r="I10" s="26"/>
      <c r="J10" s="4"/>
      <c r="K10" s="4"/>
      <c r="L10" s="4"/>
      <c r="M10" s="4"/>
    </row>
    <row r="11" spans="2:14">
      <c r="B11" s="65"/>
      <c r="C11" s="147" t="s">
        <v>99</v>
      </c>
      <c r="D11" s="268" t="s">
        <v>290</v>
      </c>
      <c r="E11" s="269"/>
      <c r="F11" s="269"/>
      <c r="G11" s="269"/>
      <c r="H11" s="269"/>
      <c r="I11" s="26"/>
      <c r="J11" s="4"/>
      <c r="K11" s="4"/>
      <c r="L11" s="4"/>
      <c r="M11" s="4"/>
    </row>
    <row r="12" spans="2:14">
      <c r="B12" s="65"/>
      <c r="C12" s="147" t="s">
        <v>127</v>
      </c>
      <c r="D12" s="207" t="s">
        <v>281</v>
      </c>
      <c r="E12" s="208"/>
      <c r="F12" s="208"/>
      <c r="G12" s="208"/>
      <c r="H12" s="209"/>
      <c r="I12" s="26"/>
      <c r="J12" s="4"/>
      <c r="K12" s="4"/>
      <c r="L12" s="4"/>
      <c r="M12" s="4"/>
    </row>
    <row r="13" spans="2:14">
      <c r="B13" s="65"/>
      <c r="C13" s="147" t="s">
        <v>259</v>
      </c>
      <c r="D13" s="207" t="s">
        <v>260</v>
      </c>
      <c r="E13" s="208"/>
      <c r="F13" s="208"/>
      <c r="G13" s="208"/>
      <c r="H13" s="209"/>
      <c r="I13" s="26"/>
      <c r="J13" s="4"/>
      <c r="K13" s="4"/>
      <c r="L13" s="4"/>
      <c r="M13" s="4"/>
    </row>
    <row r="14" spans="2:14">
      <c r="B14" s="65"/>
      <c r="C14" s="147" t="s">
        <v>105</v>
      </c>
      <c r="D14" s="268" t="s">
        <v>123</v>
      </c>
      <c r="E14" s="269"/>
      <c r="F14" s="269"/>
      <c r="G14" s="269"/>
      <c r="H14" s="269"/>
      <c r="I14" s="26"/>
      <c r="J14" s="4"/>
      <c r="K14" s="4"/>
      <c r="L14" s="4"/>
      <c r="M14" s="4"/>
      <c r="N14" s="9"/>
    </row>
    <row r="15" spans="2:14">
      <c r="B15" s="65"/>
      <c r="C15" s="147" t="s">
        <v>98</v>
      </c>
      <c r="D15" s="268" t="s">
        <v>118</v>
      </c>
      <c r="E15" s="269"/>
      <c r="F15" s="269"/>
      <c r="G15" s="269"/>
      <c r="H15" s="269"/>
      <c r="I15" s="26"/>
      <c r="J15" s="4"/>
      <c r="K15" s="4"/>
      <c r="L15" s="4"/>
      <c r="M15" s="4"/>
    </row>
    <row r="16" spans="2:14">
      <c r="B16" s="65"/>
      <c r="C16" s="95" t="s">
        <v>102</v>
      </c>
      <c r="D16" s="269" t="s">
        <v>120</v>
      </c>
      <c r="E16" s="269"/>
      <c r="F16" s="269"/>
      <c r="G16" s="269"/>
      <c r="H16" s="269"/>
      <c r="I16" s="26"/>
      <c r="J16" s="4"/>
      <c r="K16" s="4"/>
      <c r="L16" s="4"/>
      <c r="M16" s="4"/>
    </row>
    <row r="17" spans="2:13">
      <c r="B17" s="65"/>
      <c r="C17" s="95" t="s">
        <v>104</v>
      </c>
      <c r="D17" s="270" t="s">
        <v>122</v>
      </c>
      <c r="E17" s="240"/>
      <c r="F17" s="240"/>
      <c r="G17" s="240"/>
      <c r="H17" s="271"/>
      <c r="I17" s="26"/>
      <c r="J17" s="4"/>
      <c r="K17" s="4"/>
      <c r="L17" s="4"/>
      <c r="M17" s="4"/>
    </row>
    <row r="18" spans="2:13" ht="12.75" customHeight="1">
      <c r="B18" s="65"/>
      <c r="C18" s="147" t="s">
        <v>279</v>
      </c>
      <c r="D18" s="207" t="s">
        <v>280</v>
      </c>
      <c r="E18" s="208"/>
      <c r="F18" s="208"/>
      <c r="G18" s="208"/>
      <c r="H18" s="209"/>
      <c r="I18" s="26"/>
      <c r="J18" s="4"/>
      <c r="K18" s="4"/>
      <c r="L18" s="4"/>
      <c r="M18" s="4"/>
    </row>
    <row r="19" spans="2:13">
      <c r="B19" s="65"/>
      <c r="C19" s="147" t="s">
        <v>100</v>
      </c>
      <c r="D19" s="207" t="s">
        <v>119</v>
      </c>
      <c r="E19" s="240"/>
      <c r="F19" s="240"/>
      <c r="G19" s="240"/>
      <c r="H19" s="271"/>
      <c r="I19" s="26"/>
      <c r="J19" s="4"/>
      <c r="K19" s="4"/>
      <c r="L19" s="4"/>
      <c r="M19" s="4"/>
    </row>
    <row r="20" spans="2:13">
      <c r="B20" s="65"/>
      <c r="C20" s="147" t="s">
        <v>131</v>
      </c>
      <c r="D20" s="207" t="s">
        <v>265</v>
      </c>
      <c r="E20" s="208"/>
      <c r="F20" s="208"/>
      <c r="G20" s="208"/>
      <c r="H20" s="209"/>
      <c r="I20" s="26"/>
      <c r="J20" s="4"/>
      <c r="K20" s="4"/>
      <c r="L20" s="4"/>
      <c r="M20" s="4"/>
    </row>
    <row r="21" spans="2:13">
      <c r="B21" s="65"/>
      <c r="C21" s="147" t="s">
        <v>261</v>
      </c>
      <c r="D21" s="207" t="s">
        <v>267</v>
      </c>
      <c r="E21" s="208"/>
      <c r="F21" s="208"/>
      <c r="G21" s="208"/>
      <c r="H21" s="209"/>
      <c r="I21" s="26"/>
      <c r="J21" s="4"/>
      <c r="K21" s="4"/>
      <c r="L21" s="4"/>
      <c r="M21" s="4"/>
    </row>
    <row r="22" spans="2:13">
      <c r="B22" s="65"/>
      <c r="C22" s="147" t="s">
        <v>262</v>
      </c>
      <c r="D22" s="207" t="s">
        <v>266</v>
      </c>
      <c r="E22" s="208"/>
      <c r="F22" s="208"/>
      <c r="G22" s="208"/>
      <c r="H22" s="209"/>
      <c r="I22" s="26"/>
      <c r="J22" s="4"/>
      <c r="K22" s="4"/>
      <c r="L22" s="4"/>
      <c r="M22" s="4"/>
    </row>
    <row r="23" spans="2:13">
      <c r="B23" s="65"/>
      <c r="C23" s="147" t="s">
        <v>263</v>
      </c>
      <c r="D23" s="207" t="s">
        <v>269</v>
      </c>
      <c r="E23" s="208"/>
      <c r="F23" s="208"/>
      <c r="G23" s="208"/>
      <c r="H23" s="209"/>
      <c r="I23" s="26"/>
      <c r="J23" s="4"/>
      <c r="K23" s="4"/>
      <c r="L23" s="4"/>
      <c r="M23" s="4"/>
    </row>
    <row r="24" spans="2:13">
      <c r="B24" s="65"/>
      <c r="C24" s="147" t="s">
        <v>264</v>
      </c>
      <c r="D24" s="207" t="s">
        <v>268</v>
      </c>
      <c r="E24" s="208"/>
      <c r="F24" s="208"/>
      <c r="G24" s="208"/>
      <c r="H24" s="209"/>
      <c r="I24" s="26"/>
      <c r="J24" s="4"/>
      <c r="K24" s="4"/>
      <c r="L24" s="4"/>
      <c r="M24" s="4"/>
    </row>
    <row r="25" spans="2:13">
      <c r="B25" s="65"/>
      <c r="C25" s="95" t="s">
        <v>106</v>
      </c>
      <c r="D25" s="270" t="s">
        <v>124</v>
      </c>
      <c r="E25" s="240"/>
      <c r="F25" s="240"/>
      <c r="G25" s="240"/>
      <c r="H25" s="271"/>
      <c r="I25" s="26"/>
      <c r="J25" s="4"/>
      <c r="K25" s="4"/>
      <c r="L25" s="4"/>
      <c r="M25" s="4"/>
    </row>
    <row r="26" spans="2:13">
      <c r="B26" s="65"/>
      <c r="C26" s="147" t="s">
        <v>103</v>
      </c>
      <c r="D26" s="207" t="s">
        <v>121</v>
      </c>
      <c r="E26" s="208"/>
      <c r="F26" s="208"/>
      <c r="G26" s="208"/>
      <c r="H26" s="209"/>
      <c r="I26" s="26"/>
      <c r="J26" s="4"/>
      <c r="K26" s="4"/>
      <c r="L26" s="4"/>
      <c r="M26" s="4"/>
    </row>
    <row r="27" spans="2:13">
      <c r="B27" s="65"/>
      <c r="C27" s="147" t="s">
        <v>288</v>
      </c>
      <c r="D27" s="207" t="s">
        <v>289</v>
      </c>
      <c r="E27" s="208"/>
      <c r="F27" s="208"/>
      <c r="G27" s="208"/>
      <c r="H27" s="209"/>
      <c r="I27" s="26"/>
      <c r="J27" s="4"/>
      <c r="K27" s="4"/>
      <c r="L27" s="4"/>
      <c r="M27" s="4"/>
    </row>
    <row r="28" spans="2:13">
      <c r="B28" s="65"/>
      <c r="C28" s="147" t="s">
        <v>282</v>
      </c>
      <c r="D28" s="207" t="s">
        <v>295</v>
      </c>
      <c r="E28" s="208"/>
      <c r="F28" s="208"/>
      <c r="G28" s="208"/>
      <c r="H28" s="209"/>
      <c r="I28" s="26"/>
      <c r="J28" s="4"/>
      <c r="K28" s="4"/>
      <c r="L28" s="4"/>
      <c r="M28" s="4"/>
    </row>
    <row r="29" spans="2:13">
      <c r="B29" s="65"/>
      <c r="C29" s="147" t="s">
        <v>283</v>
      </c>
      <c r="D29" s="207" t="s">
        <v>296</v>
      </c>
      <c r="E29" s="208"/>
      <c r="F29" s="208"/>
      <c r="G29" s="208"/>
      <c r="H29" s="209"/>
      <c r="I29" s="26"/>
      <c r="J29" s="4"/>
      <c r="K29" s="4"/>
      <c r="L29" s="4"/>
      <c r="M29" s="4"/>
    </row>
    <row r="30" spans="2:13">
      <c r="B30" s="65"/>
      <c r="C30" s="147" t="s">
        <v>284</v>
      </c>
      <c r="D30" s="207" t="s">
        <v>285</v>
      </c>
      <c r="E30" s="208"/>
      <c r="F30" s="208"/>
      <c r="G30" s="208"/>
      <c r="H30" s="209"/>
      <c r="I30" s="26"/>
      <c r="J30" s="4"/>
      <c r="K30" s="4"/>
      <c r="L30" s="4"/>
      <c r="M30" s="4"/>
    </row>
    <row r="31" spans="2:13">
      <c r="B31" s="65"/>
      <c r="C31" s="147" t="s">
        <v>107</v>
      </c>
      <c r="D31" s="207" t="s">
        <v>292</v>
      </c>
      <c r="E31" s="208"/>
      <c r="F31" s="208"/>
      <c r="G31" s="208"/>
      <c r="H31" s="209"/>
      <c r="I31" s="26"/>
      <c r="J31" s="4"/>
      <c r="K31" s="4"/>
      <c r="L31" s="4"/>
      <c r="M31" s="4"/>
    </row>
    <row r="32" spans="2:13">
      <c r="B32" s="65"/>
      <c r="C32" s="147" t="s">
        <v>291</v>
      </c>
      <c r="D32" s="268" t="s">
        <v>293</v>
      </c>
      <c r="E32" s="269"/>
      <c r="F32" s="269"/>
      <c r="G32" s="269"/>
      <c r="H32" s="269"/>
      <c r="I32" s="26"/>
      <c r="J32" s="4"/>
      <c r="K32" s="4"/>
      <c r="L32" s="4"/>
      <c r="M32" s="4"/>
    </row>
    <row r="33" spans="2:13" ht="13.5" customHeight="1">
      <c r="B33" s="66"/>
      <c r="C33" s="27"/>
      <c r="D33" s="27"/>
      <c r="E33" s="27"/>
      <c r="F33" s="27"/>
      <c r="G33" s="27"/>
      <c r="H33" s="27"/>
      <c r="I33" s="26"/>
      <c r="J33" s="4"/>
      <c r="K33" s="4"/>
      <c r="L33" s="4"/>
      <c r="M33" s="4"/>
    </row>
    <row r="34" spans="2:13" ht="24.9" customHeight="1">
      <c r="B34" s="63" t="s">
        <v>109</v>
      </c>
      <c r="C34" s="233" t="s">
        <v>180</v>
      </c>
      <c r="D34" s="233"/>
      <c r="E34" s="233"/>
      <c r="F34" s="233"/>
      <c r="G34" s="233"/>
      <c r="H34" s="233"/>
      <c r="I34" s="234"/>
      <c r="J34" s="4"/>
      <c r="K34" s="4"/>
      <c r="L34" s="4"/>
      <c r="M34" s="4"/>
    </row>
    <row r="35" spans="2:13" ht="103.5" customHeight="1">
      <c r="B35" s="62" t="s">
        <v>125</v>
      </c>
      <c r="C35" s="240" t="s">
        <v>71</v>
      </c>
      <c r="D35" s="240"/>
      <c r="E35" s="240"/>
      <c r="F35" s="240"/>
      <c r="G35" s="240"/>
      <c r="H35" s="240"/>
      <c r="I35" s="241"/>
      <c r="J35" s="16"/>
      <c r="K35" s="238"/>
      <c r="L35" s="238"/>
      <c r="M35" s="238"/>
    </row>
    <row r="36" spans="2:13" ht="39.9" customHeight="1">
      <c r="B36" s="62" t="s">
        <v>136</v>
      </c>
      <c r="C36" s="239" t="s">
        <v>161</v>
      </c>
      <c r="D36" s="240"/>
      <c r="E36" s="240"/>
      <c r="F36" s="240"/>
      <c r="G36" s="240"/>
      <c r="H36" s="240"/>
      <c r="I36" s="241"/>
      <c r="J36" s="16"/>
      <c r="K36" s="17"/>
      <c r="L36" s="17"/>
      <c r="M36" s="17"/>
    </row>
    <row r="37" spans="2:13" ht="330" customHeight="1">
      <c r="B37" s="62" t="s">
        <v>159</v>
      </c>
      <c r="C37" s="254" t="s">
        <v>299</v>
      </c>
      <c r="D37" s="240"/>
      <c r="E37" s="240"/>
      <c r="F37" s="240"/>
      <c r="G37" s="240"/>
      <c r="H37" s="240"/>
      <c r="I37" s="241"/>
      <c r="J37" s="10"/>
      <c r="M37" s="4"/>
    </row>
    <row r="38" spans="2:13" ht="18" customHeight="1">
      <c r="B38" s="63" t="s">
        <v>110</v>
      </c>
      <c r="C38" s="233" t="s">
        <v>162</v>
      </c>
      <c r="D38" s="233"/>
      <c r="E38" s="233"/>
      <c r="F38" s="233"/>
      <c r="G38" s="233"/>
      <c r="H38" s="233"/>
      <c r="I38" s="234"/>
      <c r="M38" s="4"/>
    </row>
    <row r="39" spans="2:13" ht="15.6">
      <c r="B39" s="63" t="s">
        <v>111</v>
      </c>
      <c r="C39" s="250" t="s">
        <v>274</v>
      </c>
      <c r="D39" s="233"/>
      <c r="E39" s="233"/>
      <c r="F39" s="233"/>
      <c r="G39" s="233"/>
      <c r="H39" s="233"/>
      <c r="I39" s="234"/>
      <c r="J39" s="14"/>
      <c r="M39" s="4"/>
    </row>
    <row r="40" spans="2:13" ht="30" customHeight="1">
      <c r="B40" s="62" t="s">
        <v>112</v>
      </c>
      <c r="C40" s="239" t="s">
        <v>275</v>
      </c>
      <c r="D40" s="240"/>
      <c r="E40" s="240"/>
      <c r="F40" s="240"/>
      <c r="G40" s="240"/>
      <c r="H40" s="240"/>
      <c r="I40" s="241"/>
      <c r="J40" s="4"/>
      <c r="K40" s="4"/>
      <c r="L40" s="4"/>
      <c r="M40" s="4"/>
    </row>
    <row r="41" spans="2:13" ht="59.25" customHeight="1">
      <c r="B41" s="114" t="s">
        <v>276</v>
      </c>
      <c r="C41" s="251" t="s">
        <v>297</v>
      </c>
      <c r="D41" s="252"/>
      <c r="E41" s="252"/>
      <c r="F41" s="252"/>
      <c r="G41" s="252"/>
      <c r="H41" s="252"/>
      <c r="I41" s="253"/>
      <c r="J41" s="13"/>
    </row>
    <row r="42" spans="2:13" ht="18" customHeight="1">
      <c r="B42" s="242" t="s">
        <v>271</v>
      </c>
      <c r="C42" s="243"/>
      <c r="D42" s="243"/>
      <c r="E42" s="243"/>
      <c r="F42" s="243"/>
      <c r="G42" s="243"/>
      <c r="H42" s="243"/>
      <c r="I42" s="244"/>
      <c r="J42" s="4"/>
      <c r="K42" s="4"/>
      <c r="L42" s="4"/>
      <c r="M42" s="3"/>
    </row>
    <row r="43" spans="2:13" ht="56.25" customHeight="1">
      <c r="B43" s="61" t="s">
        <v>75</v>
      </c>
      <c r="C43" s="210" t="s">
        <v>272</v>
      </c>
      <c r="D43" s="211"/>
      <c r="E43" s="211"/>
      <c r="F43" s="211"/>
      <c r="G43" s="211"/>
      <c r="H43" s="211"/>
      <c r="I43" s="212"/>
      <c r="J43" s="4"/>
      <c r="K43" s="4"/>
      <c r="L43" s="4"/>
      <c r="M43" s="3"/>
    </row>
    <row r="44" spans="2:13" ht="33.75" customHeight="1">
      <c r="B44" s="57" t="s">
        <v>113</v>
      </c>
      <c r="C44" s="247" t="s">
        <v>96</v>
      </c>
      <c r="D44" s="248"/>
      <c r="E44" s="248"/>
      <c r="F44" s="248"/>
      <c r="G44" s="248"/>
      <c r="H44" s="248"/>
      <c r="I44" s="249"/>
      <c r="J44" s="4"/>
      <c r="K44" s="4"/>
      <c r="L44" s="4"/>
      <c r="M44" s="4"/>
    </row>
    <row r="45" spans="2:13" ht="408.9" customHeight="1">
      <c r="B45" s="61" t="s">
        <v>251</v>
      </c>
      <c r="C45" s="213" t="s">
        <v>298</v>
      </c>
      <c r="D45" s="172"/>
      <c r="E45" s="172"/>
      <c r="F45" s="172"/>
      <c r="G45" s="172"/>
      <c r="H45" s="172"/>
      <c r="I45" s="214"/>
      <c r="J45" s="4"/>
      <c r="K45" s="4"/>
      <c r="L45" s="4"/>
      <c r="M45" s="4"/>
    </row>
    <row r="46" spans="2:13" ht="52.5" customHeight="1">
      <c r="B46" s="57" t="s">
        <v>65</v>
      </c>
      <c r="C46" s="245" t="s">
        <v>0</v>
      </c>
      <c r="D46" s="245"/>
      <c r="E46" s="245"/>
      <c r="F46" s="245"/>
      <c r="G46" s="245"/>
      <c r="H46" s="245"/>
      <c r="I46" s="246"/>
      <c r="J46" s="4"/>
      <c r="K46" s="4"/>
      <c r="L46" s="4"/>
      <c r="M46" s="4"/>
    </row>
    <row r="47" spans="2:13" ht="39.9" customHeight="1">
      <c r="B47" s="61" t="s">
        <v>257</v>
      </c>
      <c r="C47" s="256" t="s">
        <v>258</v>
      </c>
      <c r="D47" s="208"/>
      <c r="E47" s="208"/>
      <c r="F47" s="208"/>
      <c r="G47" s="208"/>
      <c r="H47" s="208"/>
      <c r="I47" s="257"/>
      <c r="J47" s="4"/>
      <c r="K47" s="4"/>
      <c r="L47" s="4"/>
      <c r="M47" s="4"/>
    </row>
    <row r="48" spans="2:13" ht="65.099999999999994" customHeight="1" thickBot="1">
      <c r="B48" s="57" t="s">
        <v>114</v>
      </c>
      <c r="C48" s="255" t="s">
        <v>252</v>
      </c>
      <c r="D48" s="245"/>
      <c r="E48" s="245"/>
      <c r="F48" s="245"/>
      <c r="G48" s="245"/>
      <c r="H48" s="245"/>
      <c r="I48" s="246"/>
      <c r="J48" s="4"/>
      <c r="K48" s="4"/>
      <c r="L48" s="4"/>
      <c r="M48" s="4"/>
    </row>
    <row r="49" spans="2:13" ht="41.25" customHeight="1" thickBot="1">
      <c r="B49" s="58" t="s">
        <v>164</v>
      </c>
      <c r="C49" s="227" t="s">
        <v>1</v>
      </c>
      <c r="D49" s="227"/>
      <c r="E49" s="227"/>
      <c r="F49" s="227"/>
      <c r="G49" s="227"/>
      <c r="H49" s="227"/>
      <c r="I49" s="228"/>
      <c r="J49" s="4"/>
      <c r="K49" s="17"/>
      <c r="L49" s="17"/>
      <c r="M49" s="17"/>
    </row>
    <row r="50" spans="2:13" ht="75" customHeight="1" thickBot="1">
      <c r="B50" s="59" t="s">
        <v>170</v>
      </c>
      <c r="C50" s="235" t="s">
        <v>278</v>
      </c>
      <c r="D50" s="236"/>
      <c r="E50" s="236"/>
      <c r="F50" s="236"/>
      <c r="G50" s="236"/>
      <c r="H50" s="236"/>
      <c r="I50" s="237"/>
      <c r="J50" s="4"/>
      <c r="K50" s="17"/>
      <c r="L50" s="17"/>
      <c r="M50" s="17"/>
    </row>
    <row r="51" spans="2:13" ht="29.25" customHeight="1" thickBot="1">
      <c r="B51" s="60" t="s">
        <v>181</v>
      </c>
      <c r="C51" s="235" t="s">
        <v>253</v>
      </c>
      <c r="D51" s="227"/>
      <c r="E51" s="227"/>
      <c r="F51" s="227"/>
      <c r="G51" s="227"/>
      <c r="H51" s="227"/>
      <c r="I51" s="228"/>
      <c r="J51" s="4"/>
      <c r="K51" s="17"/>
      <c r="L51" s="17"/>
      <c r="M51" s="17"/>
    </row>
    <row r="52" spans="2:13" ht="300" customHeight="1" thickBot="1">
      <c r="B52" s="149" t="s">
        <v>178</v>
      </c>
      <c r="C52" s="235" t="s">
        <v>277</v>
      </c>
      <c r="D52" s="227"/>
      <c r="E52" s="227"/>
      <c r="F52" s="227"/>
      <c r="G52" s="227"/>
      <c r="H52" s="227"/>
      <c r="I52" s="228"/>
      <c r="J52" s="4"/>
      <c r="K52" s="17"/>
      <c r="L52" s="17"/>
      <c r="M52" s="17"/>
    </row>
    <row r="53" spans="2:13" ht="54.75" customHeight="1" thickBot="1">
      <c r="B53" s="150" t="s">
        <v>182</v>
      </c>
      <c r="C53" s="232" t="s">
        <v>183</v>
      </c>
      <c r="D53" s="224"/>
      <c r="E53" s="224"/>
      <c r="F53" s="224"/>
      <c r="G53" s="224"/>
      <c r="H53" s="224"/>
      <c r="I53" s="225"/>
    </row>
    <row r="54" spans="2:13" ht="54.75" customHeight="1" thickBot="1">
      <c r="B54" s="150" t="s">
        <v>225</v>
      </c>
      <c r="C54" s="223" t="s">
        <v>254</v>
      </c>
      <c r="D54" s="224"/>
      <c r="E54" s="224"/>
      <c r="F54" s="224"/>
      <c r="G54" s="224"/>
      <c r="H54" s="224"/>
      <c r="I54" s="225"/>
    </row>
    <row r="55" spans="2:13" ht="40.5" customHeight="1" thickBot="1">
      <c r="B55" s="151" t="s">
        <v>184</v>
      </c>
      <c r="C55" s="229" t="s">
        <v>255</v>
      </c>
      <c r="D55" s="230"/>
      <c r="E55" s="230"/>
      <c r="F55" s="230"/>
      <c r="G55" s="230"/>
      <c r="H55" s="230"/>
      <c r="I55" s="231"/>
    </row>
    <row r="56" spans="2:13" ht="40.5" customHeight="1" thickBot="1">
      <c r="B56" s="152" t="s">
        <v>83</v>
      </c>
      <c r="C56" s="218" t="s">
        <v>256</v>
      </c>
      <c r="D56" s="219"/>
      <c r="E56" s="219"/>
      <c r="F56" s="219"/>
      <c r="G56" s="219"/>
      <c r="H56" s="219"/>
      <c r="I56" s="220"/>
    </row>
    <row r="57" spans="2:13" ht="90" customHeight="1" thickBot="1">
      <c r="B57" s="128" t="s">
        <v>223</v>
      </c>
      <c r="C57" s="221" t="s">
        <v>273</v>
      </c>
      <c r="D57" s="221"/>
      <c r="E57" s="221"/>
      <c r="F57" s="221"/>
      <c r="G57" s="221"/>
      <c r="H57" s="221"/>
      <c r="I57" s="222"/>
    </row>
    <row r="58" spans="2:13" ht="15" customHeight="1" thickBot="1">
      <c r="B58" s="148" t="s">
        <v>79</v>
      </c>
      <c r="C58" s="215" t="s">
        <v>2</v>
      </c>
      <c r="D58" s="216"/>
      <c r="E58" s="216"/>
      <c r="F58" s="216"/>
      <c r="G58" s="216"/>
      <c r="H58" s="216"/>
      <c r="I58" s="217"/>
    </row>
    <row r="59" spans="2:13" ht="45" customHeight="1" thickBot="1">
      <c r="B59" s="148" t="s">
        <v>80</v>
      </c>
      <c r="C59" s="226" t="s">
        <v>294</v>
      </c>
      <c r="D59" s="216"/>
      <c r="E59" s="216"/>
      <c r="F59" s="216"/>
      <c r="G59" s="216"/>
      <c r="H59" s="216"/>
      <c r="I59" s="217"/>
    </row>
    <row r="60" spans="2:13" ht="32.25" customHeight="1" thickBot="1">
      <c r="B60" s="148" t="s">
        <v>227</v>
      </c>
      <c r="C60" s="215" t="s">
        <v>3</v>
      </c>
      <c r="D60" s="216"/>
      <c r="E60" s="216"/>
      <c r="F60" s="216"/>
      <c r="G60" s="216"/>
      <c r="H60" s="216"/>
      <c r="I60" s="217"/>
    </row>
  </sheetData>
  <mergeCells count="57">
    <mergeCell ref="D10:H10"/>
    <mergeCell ref="D18:H18"/>
    <mergeCell ref="D12:H12"/>
    <mergeCell ref="D28:H28"/>
    <mergeCell ref="D29:H29"/>
    <mergeCell ref="D24:H24"/>
    <mergeCell ref="D17:H17"/>
    <mergeCell ref="D19:H19"/>
    <mergeCell ref="D25:H25"/>
    <mergeCell ref="D26:H26"/>
    <mergeCell ref="D20:H20"/>
    <mergeCell ref="D21:H21"/>
    <mergeCell ref="D22:H22"/>
    <mergeCell ref="D23:H23"/>
    <mergeCell ref="C48:I48"/>
    <mergeCell ref="C47:I47"/>
    <mergeCell ref="H1:I1"/>
    <mergeCell ref="B3:I3"/>
    <mergeCell ref="C9:I9"/>
    <mergeCell ref="B6:I6"/>
    <mergeCell ref="C8:I8"/>
    <mergeCell ref="C7:I7"/>
    <mergeCell ref="D30:H30"/>
    <mergeCell ref="D27:H27"/>
    <mergeCell ref="D32:H32"/>
    <mergeCell ref="D11:H11"/>
    <mergeCell ref="D14:H14"/>
    <mergeCell ref="D13:H13"/>
    <mergeCell ref="D15:H15"/>
    <mergeCell ref="D16:H16"/>
    <mergeCell ref="K35:M35"/>
    <mergeCell ref="C36:I36"/>
    <mergeCell ref="B42:I42"/>
    <mergeCell ref="C46:I46"/>
    <mergeCell ref="C44:I44"/>
    <mergeCell ref="C39:I39"/>
    <mergeCell ref="C41:I41"/>
    <mergeCell ref="C37:I37"/>
    <mergeCell ref="C38:I38"/>
    <mergeCell ref="C40:I40"/>
    <mergeCell ref="C35:I35"/>
    <mergeCell ref="D31:H31"/>
    <mergeCell ref="C43:I43"/>
    <mergeCell ref="C45:I45"/>
    <mergeCell ref="C60:I60"/>
    <mergeCell ref="C56:I56"/>
    <mergeCell ref="C58:I58"/>
    <mergeCell ref="C57:I57"/>
    <mergeCell ref="C54:I54"/>
    <mergeCell ref="C59:I59"/>
    <mergeCell ref="C49:I49"/>
    <mergeCell ref="C55:I55"/>
    <mergeCell ref="C53:I53"/>
    <mergeCell ref="C34:I34"/>
    <mergeCell ref="C51:I51"/>
    <mergeCell ref="C52:I52"/>
    <mergeCell ref="C50:I50"/>
  </mergeCells>
  <phoneticPr fontId="0" type="noConversion"/>
  <hyperlinks>
    <hyperlink ref="H1:I1" location="Ballot!A1" display="Return to Ballot"/>
    <hyperlink ref="C44:I44"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41" max="16383" man="1"/>
  </rowBreaks>
</worksheet>
</file>

<file path=xl/worksheets/sheet4.xml><?xml version="1.0" encoding="utf-8"?>
<worksheet xmlns="http://schemas.openxmlformats.org/spreadsheetml/2006/main" xmlns:r="http://schemas.openxmlformats.org/officeDocument/2006/relationships">
  <sheetPr codeName="Sheet7"/>
  <dimension ref="A1:M3"/>
  <sheetViews>
    <sheetView workbookViewId="0">
      <selection activeCell="N2" sqref="N2"/>
    </sheetView>
  </sheetViews>
  <sheetFormatPr defaultRowHeight="13.2"/>
  <cols>
    <col min="3" max="4" width="9.109375" style="96" customWidth="1"/>
    <col min="5" max="5" width="9.44140625" style="96" customWidth="1"/>
    <col min="6" max="9" width="9.109375" style="96" customWidth="1"/>
    <col min="11" max="11" width="10.5546875" customWidth="1"/>
    <col min="13" max="13" width="10.88671875" customWidth="1"/>
  </cols>
  <sheetData>
    <row r="1" spans="1:13" ht="13.8" thickTop="1">
      <c r="A1" s="272" t="s">
        <v>95</v>
      </c>
      <c r="B1" s="273"/>
      <c r="C1" s="273"/>
      <c r="D1" s="273"/>
      <c r="E1" s="273"/>
      <c r="F1" s="273"/>
      <c r="G1" s="273"/>
      <c r="H1" s="273"/>
      <c r="I1" s="273"/>
      <c r="J1" s="99" t="s">
        <v>93</v>
      </c>
      <c r="K1" s="100"/>
      <c r="L1" s="99" t="s">
        <v>94</v>
      </c>
      <c r="M1" s="101"/>
    </row>
    <row r="2" spans="1:13" ht="13.8" thickBot="1">
      <c r="A2" s="274"/>
      <c r="B2" s="275"/>
      <c r="C2" s="275"/>
      <c r="D2" s="275"/>
      <c r="E2" s="275"/>
      <c r="F2" s="275"/>
      <c r="G2" s="275"/>
      <c r="H2" s="275"/>
      <c r="I2" s="275"/>
      <c r="J2" s="102"/>
      <c r="K2" s="102"/>
      <c r="L2" s="102"/>
      <c r="M2" s="103"/>
    </row>
    <row r="3" spans="1:13" ht="13.8"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sheetPr codeName="Sheet4"/>
  <dimension ref="A1:AB238"/>
  <sheetViews>
    <sheetView zoomScale="75" workbookViewId="0"/>
  </sheetViews>
  <sheetFormatPr defaultColWidth="9.109375" defaultRowHeight="13.2"/>
  <cols>
    <col min="1" max="1" width="17.88671875" style="36" bestFit="1" customWidth="1"/>
    <col min="2" max="2" width="7" style="3" bestFit="1" customWidth="1"/>
    <col min="3" max="3" width="7" style="3" customWidth="1"/>
    <col min="4" max="4" width="14.33203125" style="3" bestFit="1" customWidth="1"/>
    <col min="5" max="14" width="6.33203125" style="3" customWidth="1"/>
    <col min="15" max="15" width="7.88671875" style="3" customWidth="1"/>
    <col min="16" max="26" width="6.33203125" style="3" customWidth="1"/>
    <col min="27" max="27" width="17.88671875" style="3" bestFit="1" customWidth="1"/>
    <col min="28" max="30" width="6.33203125" style="3" customWidth="1"/>
    <col min="31" max="16384" width="9.109375" style="3"/>
  </cols>
  <sheetData>
    <row r="1" spans="1:28" ht="18.75" customHeight="1">
      <c r="B1" s="19"/>
      <c r="C1" s="21"/>
      <c r="D1" s="21"/>
      <c r="E1" s="21"/>
      <c r="F1" s="21"/>
      <c r="G1" s="22"/>
      <c r="H1" s="22"/>
      <c r="I1" s="22"/>
      <c r="J1" s="22"/>
    </row>
    <row r="2" spans="1:28" ht="45.75" customHeight="1">
      <c r="B2" s="22"/>
      <c r="C2" s="22"/>
      <c r="D2" s="22"/>
      <c r="E2" s="22"/>
      <c r="F2" s="21"/>
      <c r="G2" s="22"/>
    </row>
    <row r="3" spans="1:28" ht="34.5" customHeight="1">
      <c r="B3" s="20"/>
      <c r="C3" s="20"/>
      <c r="D3" s="20"/>
      <c r="E3" s="20"/>
      <c r="F3" s="20"/>
      <c r="G3" s="20"/>
      <c r="H3" s="20"/>
      <c r="I3" s="20"/>
      <c r="J3" s="20"/>
      <c r="K3" s="20"/>
      <c r="L3" s="21"/>
      <c r="M3" s="21"/>
      <c r="N3" s="21"/>
      <c r="O3" s="20"/>
      <c r="P3" s="20"/>
      <c r="Q3" s="21"/>
      <c r="R3" s="21"/>
    </row>
    <row r="4" spans="1:28" ht="17.25" customHeight="1">
      <c r="B4" s="20"/>
      <c r="E4" s="4"/>
      <c r="F4" s="4"/>
      <c r="G4" s="4"/>
    </row>
    <row r="5" spans="1: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row r="11" spans="1:28" ht="15" customHeight="1"/>
    <row r="12" spans="1:28" s="5" customFormat="1">
      <c r="A12" s="37"/>
    </row>
    <row r="13" spans="1:28" s="5" customFormat="1">
      <c r="A13" s="37"/>
    </row>
    <row r="14" spans="1:28" s="35" customFormat="1">
      <c r="A14" s="36"/>
      <c r="B14" s="5"/>
    </row>
    <row r="15" spans="1:28" s="5" customFormat="1">
      <c r="A15" s="37"/>
    </row>
    <row r="16" spans="1:28" s="5" customFormat="1">
      <c r="A16" s="37"/>
      <c r="B16" s="8"/>
    </row>
    <row r="17" spans="1:2" s="5" customFormat="1">
      <c r="A17" s="37"/>
      <c r="B17" s="8"/>
    </row>
    <row r="18" spans="1:2" s="5" customFormat="1">
      <c r="A18" s="37"/>
      <c r="B18" s="8"/>
    </row>
    <row r="19" spans="1:2" s="5" customFormat="1">
      <c r="A19" s="37"/>
      <c r="B19" s="8"/>
    </row>
    <row r="20" spans="1:2" s="5" customFormat="1">
      <c r="A20" s="37"/>
      <c r="B20" s="12"/>
    </row>
    <row r="21" spans="1:2" s="5" customFormat="1">
      <c r="A21" s="37"/>
      <c r="B21" s="12"/>
    </row>
    <row r="22" spans="1:2" s="5" customFormat="1">
      <c r="A22" s="37"/>
      <c r="B22" s="12"/>
    </row>
    <row r="23" spans="1:2" s="5" customFormat="1">
      <c r="A23" s="37"/>
      <c r="B23" s="12"/>
    </row>
    <row r="24" spans="1:2" s="5" customFormat="1">
      <c r="A24" s="37"/>
      <c r="B24" s="12"/>
    </row>
    <row r="25" spans="1:2" s="5" customFormat="1">
      <c r="A25" s="37"/>
      <c r="B25" s="12"/>
    </row>
    <row r="26" spans="1:2" s="5" customFormat="1">
      <c r="A26" s="37"/>
      <c r="B26" s="12"/>
    </row>
    <row r="27" spans="1:2" s="5" customFormat="1">
      <c r="A27" s="37"/>
      <c r="B27" s="12"/>
    </row>
    <row r="28" spans="1:2" s="5" customFormat="1">
      <c r="A28" s="37"/>
      <c r="B28" s="12"/>
    </row>
    <row r="29" spans="1:2" s="5" customFormat="1">
      <c r="A29" s="37"/>
      <c r="B29" s="8"/>
    </row>
    <row r="30" spans="1:2" s="5" customFormat="1">
      <c r="A30" s="37"/>
    </row>
    <row r="31" spans="1:2" s="5" customFormat="1">
      <c r="A31" s="37"/>
    </row>
    <row r="32" spans="1:2" s="5" customFormat="1">
      <c r="A32" s="37"/>
    </row>
    <row r="33" spans="1:1" s="5" customFormat="1">
      <c r="A33" s="37"/>
    </row>
    <row r="34" spans="1:1" s="5" customFormat="1">
      <c r="A34" s="37"/>
    </row>
    <row r="35" spans="1:1" s="5" customFormat="1">
      <c r="A35" s="37"/>
    </row>
    <row r="36" spans="1:1" s="5" customFormat="1">
      <c r="A36" s="37"/>
    </row>
    <row r="37" spans="1:1" s="5" customFormat="1">
      <c r="A37" s="37"/>
    </row>
    <row r="38" spans="1:1" s="5" customFormat="1">
      <c r="A38" s="37"/>
    </row>
    <row r="39" spans="1:1" s="5" customFormat="1">
      <c r="A39" s="37"/>
    </row>
    <row r="40" spans="1:1" s="5" customFormat="1">
      <c r="A40" s="37"/>
    </row>
    <row r="41" spans="1:1" s="5" customFormat="1">
      <c r="A41" s="37"/>
    </row>
    <row r="42" spans="1:1" s="5" customFormat="1">
      <c r="A42" s="37"/>
    </row>
    <row r="43" spans="1:1" s="5" customFormat="1">
      <c r="A43" s="37"/>
    </row>
    <row r="44" spans="1:1" s="5" customFormat="1">
      <c r="A44" s="37"/>
    </row>
    <row r="45" spans="1:1" s="5" customFormat="1">
      <c r="A45" s="37"/>
    </row>
    <row r="46" spans="1:1" s="5" customFormat="1">
      <c r="A46" s="37"/>
    </row>
    <row r="47" spans="1:1" s="5" customFormat="1">
      <c r="A47" s="37"/>
    </row>
    <row r="48" spans="1:1" s="5" customFormat="1">
      <c r="A48" s="37"/>
    </row>
    <row r="49" spans="1:1" s="5" customFormat="1">
      <c r="A49" s="37"/>
    </row>
    <row r="50" spans="1:1" s="5" customFormat="1">
      <c r="A50" s="37"/>
    </row>
    <row r="51" spans="1:1" s="5" customFormat="1">
      <c r="A51" s="37"/>
    </row>
    <row r="52" spans="1:1" s="5" customFormat="1">
      <c r="A52" s="37"/>
    </row>
    <row r="53" spans="1:1" s="5" customFormat="1">
      <c r="A53" s="37"/>
    </row>
    <row r="54" spans="1:1" s="5" customFormat="1">
      <c r="A54" s="37"/>
    </row>
    <row r="55" spans="1:1" s="5" customFormat="1">
      <c r="A55" s="37"/>
    </row>
    <row r="56" spans="1:1" s="5" customFormat="1">
      <c r="A56" s="37"/>
    </row>
    <row r="57" spans="1:1" s="5" customFormat="1">
      <c r="A57" s="37"/>
    </row>
    <row r="58" spans="1:1" s="5" customFormat="1">
      <c r="A58" s="37"/>
    </row>
    <row r="59" spans="1:1" s="5" customFormat="1">
      <c r="A59" s="37"/>
    </row>
    <row r="60" spans="1:1" s="5" customFormat="1">
      <c r="A60" s="37"/>
    </row>
    <row r="61" spans="1:1" s="5" customFormat="1">
      <c r="A61" s="37"/>
    </row>
    <row r="62" spans="1:1" s="5" customFormat="1">
      <c r="A62" s="37"/>
    </row>
    <row r="63" spans="1:1" s="5" customFormat="1">
      <c r="A63" s="37"/>
    </row>
    <row r="64" spans="1:1" s="5" customFormat="1">
      <c r="A64" s="37"/>
    </row>
    <row r="65" spans="1:1" s="5" customFormat="1">
      <c r="A65" s="37"/>
    </row>
    <row r="66" spans="1:1" s="5" customFormat="1">
      <c r="A66" s="37"/>
    </row>
    <row r="67" spans="1:1" s="5" customFormat="1">
      <c r="A67" s="37"/>
    </row>
    <row r="68" spans="1:1" s="5" customFormat="1">
      <c r="A68" s="37"/>
    </row>
    <row r="69" spans="1:1" s="5" customFormat="1">
      <c r="A69" s="37"/>
    </row>
    <row r="70" spans="1:1" s="5" customFormat="1">
      <c r="A70" s="37"/>
    </row>
    <row r="71" spans="1:1" s="5" customFormat="1">
      <c r="A71" s="37"/>
    </row>
    <row r="72" spans="1:1" s="5" customFormat="1">
      <c r="A72" s="37"/>
    </row>
    <row r="73" spans="1:1" s="5" customFormat="1">
      <c r="A73" s="37"/>
    </row>
    <row r="74" spans="1:1" s="5" customFormat="1">
      <c r="A74" s="37"/>
    </row>
    <row r="75" spans="1:1" s="5" customFormat="1">
      <c r="A75" s="37"/>
    </row>
    <row r="76" spans="1:1" s="5" customFormat="1">
      <c r="A76" s="37"/>
    </row>
    <row r="77" spans="1:1" s="5" customFormat="1">
      <c r="A77" s="37"/>
    </row>
    <row r="78" spans="1:1" s="5" customFormat="1">
      <c r="A78" s="37"/>
    </row>
    <row r="79" spans="1:1" s="5" customFormat="1">
      <c r="A79" s="37"/>
    </row>
    <row r="80" spans="1:1" s="5" customFormat="1">
      <c r="A80" s="37"/>
    </row>
    <row r="81" spans="1:1" s="5" customFormat="1">
      <c r="A81" s="37"/>
    </row>
    <row r="82" spans="1:1" s="5" customFormat="1">
      <c r="A82" s="37"/>
    </row>
    <row r="83" spans="1:1" s="5" customFormat="1">
      <c r="A83" s="37"/>
    </row>
    <row r="84" spans="1:1" s="5" customFormat="1">
      <c r="A84" s="37"/>
    </row>
    <row r="85" spans="1:1" s="5" customFormat="1">
      <c r="A85" s="37"/>
    </row>
    <row r="86" spans="1:1" s="5" customFormat="1">
      <c r="A86" s="37"/>
    </row>
    <row r="87" spans="1:1" s="5" customFormat="1">
      <c r="A87" s="37"/>
    </row>
    <row r="88" spans="1:1" s="5" customFormat="1">
      <c r="A88" s="37"/>
    </row>
    <row r="89" spans="1:1" s="5" customFormat="1">
      <c r="A89" s="37"/>
    </row>
    <row r="90" spans="1:1" s="5" customFormat="1">
      <c r="A90" s="37"/>
    </row>
    <row r="91" spans="1:1" s="5" customFormat="1">
      <c r="A91" s="37"/>
    </row>
    <row r="92" spans="1:1" s="5" customFormat="1">
      <c r="A92" s="37"/>
    </row>
    <row r="93" spans="1:1" s="5" customFormat="1">
      <c r="A93" s="37"/>
    </row>
    <row r="94" spans="1:1" s="5" customFormat="1">
      <c r="A94" s="37"/>
    </row>
    <row r="95" spans="1:1" s="5" customFormat="1">
      <c r="A95" s="37"/>
    </row>
    <row r="96" spans="1:1" s="5" customFormat="1">
      <c r="A96" s="37"/>
    </row>
    <row r="97" spans="1:1" s="5" customFormat="1">
      <c r="A97" s="37"/>
    </row>
    <row r="98" spans="1:1" s="5" customFormat="1">
      <c r="A98" s="37"/>
    </row>
    <row r="99" spans="1:1" s="5" customFormat="1">
      <c r="A99" s="37"/>
    </row>
    <row r="100" spans="1:1" s="5" customFormat="1">
      <c r="A100" s="37"/>
    </row>
    <row r="101" spans="1:1" s="5" customFormat="1">
      <c r="A101" s="37"/>
    </row>
    <row r="102" spans="1:1" s="5" customFormat="1">
      <c r="A102" s="37"/>
    </row>
    <row r="103" spans="1:1" s="5" customFormat="1">
      <c r="A103" s="37"/>
    </row>
    <row r="104" spans="1:1" s="5" customFormat="1">
      <c r="A104" s="37"/>
    </row>
    <row r="105" spans="1:1" s="5" customFormat="1">
      <c r="A105" s="37"/>
    </row>
    <row r="106" spans="1:1" s="5" customFormat="1">
      <c r="A106" s="37"/>
    </row>
    <row r="107" spans="1:1" s="5" customFormat="1">
      <c r="A107" s="37"/>
    </row>
    <row r="108" spans="1:1" s="5" customFormat="1">
      <c r="A108" s="37"/>
    </row>
    <row r="109" spans="1:1" s="5" customFormat="1">
      <c r="A109" s="37"/>
    </row>
    <row r="110" spans="1:1" s="5" customFormat="1">
      <c r="A110" s="37"/>
    </row>
    <row r="111" spans="1:1" s="5" customFormat="1">
      <c r="A111" s="37"/>
    </row>
    <row r="112" spans="1:1" s="5" customFormat="1">
      <c r="A112" s="37"/>
    </row>
    <row r="113" spans="1:1" s="5" customFormat="1">
      <c r="A113" s="37"/>
    </row>
    <row r="114" spans="1:1" s="5" customFormat="1">
      <c r="A114" s="37"/>
    </row>
    <row r="115" spans="1:1" s="5" customFormat="1">
      <c r="A115" s="37"/>
    </row>
    <row r="116" spans="1:1" s="5" customFormat="1">
      <c r="A116" s="37"/>
    </row>
    <row r="117" spans="1:1" s="5" customFormat="1">
      <c r="A117" s="37"/>
    </row>
    <row r="118" spans="1:1" s="5" customFormat="1">
      <c r="A118" s="37"/>
    </row>
    <row r="119" spans="1:1" s="5" customFormat="1">
      <c r="A119" s="37"/>
    </row>
    <row r="120" spans="1:1" s="5" customFormat="1">
      <c r="A120" s="37"/>
    </row>
    <row r="121" spans="1:1" s="5" customFormat="1">
      <c r="A121" s="37"/>
    </row>
    <row r="122" spans="1:1" s="5" customFormat="1">
      <c r="A122" s="37"/>
    </row>
    <row r="123" spans="1:1" s="5" customFormat="1">
      <c r="A123" s="37"/>
    </row>
    <row r="124" spans="1:1" s="5" customFormat="1">
      <c r="A124" s="37"/>
    </row>
    <row r="125" spans="1:1" s="5" customFormat="1">
      <c r="A125" s="37"/>
    </row>
    <row r="126" spans="1:1" s="5" customFormat="1">
      <c r="A126" s="37"/>
    </row>
    <row r="127" spans="1:1" s="5" customFormat="1">
      <c r="A127" s="37"/>
    </row>
    <row r="128" spans="1:1" s="5" customFormat="1">
      <c r="A128" s="37"/>
    </row>
    <row r="129" spans="1:1" s="5" customFormat="1">
      <c r="A129" s="37"/>
    </row>
    <row r="130" spans="1:1" s="5" customFormat="1">
      <c r="A130" s="37"/>
    </row>
    <row r="131" spans="1:1" s="5" customFormat="1">
      <c r="A131" s="37"/>
    </row>
    <row r="132" spans="1:1" s="5" customFormat="1">
      <c r="A132" s="37"/>
    </row>
    <row r="133" spans="1:1" s="5" customFormat="1">
      <c r="A133" s="37"/>
    </row>
    <row r="134" spans="1:1" s="5" customFormat="1">
      <c r="A134" s="37"/>
    </row>
    <row r="135" spans="1:1" s="5" customFormat="1">
      <c r="A135" s="37"/>
    </row>
    <row r="136" spans="1:1" s="5" customFormat="1">
      <c r="A136" s="37"/>
    </row>
    <row r="137" spans="1:1" s="5" customFormat="1">
      <c r="A137" s="37"/>
    </row>
    <row r="138" spans="1:1" s="5" customFormat="1">
      <c r="A138" s="37"/>
    </row>
    <row r="139" spans="1:1" s="5" customFormat="1">
      <c r="A139" s="37"/>
    </row>
    <row r="140" spans="1:1" s="5" customFormat="1">
      <c r="A140" s="37"/>
    </row>
    <row r="141" spans="1:1" s="5" customFormat="1">
      <c r="A141" s="37"/>
    </row>
    <row r="142" spans="1:1" s="5" customFormat="1">
      <c r="A142" s="37"/>
    </row>
    <row r="143" spans="1:1" s="5" customFormat="1">
      <c r="A143" s="37"/>
    </row>
    <row r="144" spans="1:1" s="5" customFormat="1">
      <c r="A144" s="37"/>
    </row>
    <row r="145" spans="1:1" s="5" customFormat="1">
      <c r="A145" s="37"/>
    </row>
    <row r="146" spans="1:1" s="5" customFormat="1">
      <c r="A146" s="37"/>
    </row>
    <row r="147" spans="1:1" s="5" customFormat="1">
      <c r="A147" s="37"/>
    </row>
    <row r="148" spans="1:1" s="5" customFormat="1">
      <c r="A148" s="37"/>
    </row>
    <row r="149" spans="1:1" s="5" customFormat="1">
      <c r="A149" s="37"/>
    </row>
    <row r="150" spans="1:1" s="5" customFormat="1">
      <c r="A150" s="37"/>
    </row>
    <row r="151" spans="1:1" s="5" customFormat="1">
      <c r="A151" s="37"/>
    </row>
    <row r="152" spans="1:1" s="5" customFormat="1">
      <c r="A152" s="37"/>
    </row>
    <row r="153" spans="1:1" s="5" customFormat="1">
      <c r="A153" s="37"/>
    </row>
    <row r="154" spans="1:1" s="5" customFormat="1">
      <c r="A154" s="37"/>
    </row>
    <row r="155" spans="1:1" s="5" customFormat="1">
      <c r="A155" s="37"/>
    </row>
    <row r="156" spans="1:1" s="5" customFormat="1">
      <c r="A156" s="37"/>
    </row>
    <row r="157" spans="1:1" s="5" customFormat="1">
      <c r="A157" s="37"/>
    </row>
    <row r="158" spans="1:1" s="5" customFormat="1">
      <c r="A158" s="37"/>
    </row>
    <row r="159" spans="1:1" s="5" customFormat="1">
      <c r="A159" s="37"/>
    </row>
    <row r="160" spans="1:1" s="5" customFormat="1">
      <c r="A160" s="37"/>
    </row>
    <row r="161" spans="1:1" s="5" customFormat="1">
      <c r="A161" s="37"/>
    </row>
    <row r="162" spans="1:1" s="5" customFormat="1">
      <c r="A162" s="37"/>
    </row>
    <row r="163" spans="1:1" s="5" customFormat="1">
      <c r="A163" s="37"/>
    </row>
    <row r="164" spans="1:1" s="5" customFormat="1">
      <c r="A164" s="37"/>
    </row>
    <row r="165" spans="1:1" s="5" customFormat="1">
      <c r="A165" s="37"/>
    </row>
    <row r="166" spans="1:1" s="5" customFormat="1">
      <c r="A166" s="37"/>
    </row>
    <row r="167" spans="1:1" s="5" customFormat="1">
      <c r="A167" s="37"/>
    </row>
    <row r="168" spans="1:1" s="5" customFormat="1">
      <c r="A168" s="37"/>
    </row>
    <row r="169" spans="1:1" s="5" customFormat="1">
      <c r="A169" s="37"/>
    </row>
    <row r="170" spans="1:1" s="5" customFormat="1">
      <c r="A170" s="37"/>
    </row>
    <row r="171" spans="1:1" s="5" customFormat="1">
      <c r="A171" s="37"/>
    </row>
    <row r="172" spans="1:1" s="5" customFormat="1">
      <c r="A172" s="37"/>
    </row>
    <row r="173" spans="1:1" s="5" customFormat="1">
      <c r="A173" s="37"/>
    </row>
    <row r="174" spans="1:1" s="5" customFormat="1">
      <c r="A174" s="37"/>
    </row>
    <row r="175" spans="1:1" s="5" customFormat="1">
      <c r="A175" s="37"/>
    </row>
    <row r="176" spans="1:1" s="5" customFormat="1">
      <c r="A176" s="37"/>
    </row>
    <row r="177" spans="1:1" s="5" customFormat="1">
      <c r="A177" s="37"/>
    </row>
    <row r="178" spans="1:1" s="5" customFormat="1">
      <c r="A178" s="37"/>
    </row>
    <row r="179" spans="1:1" s="5" customFormat="1">
      <c r="A179" s="37"/>
    </row>
    <row r="180" spans="1:1" s="5" customFormat="1">
      <c r="A180" s="37"/>
    </row>
    <row r="181" spans="1:1" s="5" customFormat="1">
      <c r="A181" s="37"/>
    </row>
    <row r="182" spans="1:1" s="5" customFormat="1">
      <c r="A182" s="37"/>
    </row>
    <row r="183" spans="1:1" s="5" customFormat="1">
      <c r="A183" s="37"/>
    </row>
    <row r="184" spans="1:1" s="5" customFormat="1">
      <c r="A184" s="37"/>
    </row>
    <row r="185" spans="1:1" s="5" customFormat="1">
      <c r="A185" s="37"/>
    </row>
    <row r="186" spans="1:1" s="5" customFormat="1">
      <c r="A186" s="37"/>
    </row>
    <row r="187" spans="1:1" s="5" customFormat="1">
      <c r="A187" s="37"/>
    </row>
    <row r="188" spans="1:1" s="5" customFormat="1">
      <c r="A188" s="37"/>
    </row>
    <row r="189" spans="1:1" s="5" customFormat="1">
      <c r="A189" s="37"/>
    </row>
    <row r="190" spans="1:1" s="5" customFormat="1">
      <c r="A190" s="37"/>
    </row>
    <row r="191" spans="1:1" s="5" customFormat="1">
      <c r="A191" s="37"/>
    </row>
    <row r="192" spans="1:1" s="5" customFormat="1">
      <c r="A192" s="37"/>
    </row>
    <row r="193" spans="1:1" s="5" customFormat="1">
      <c r="A193" s="37"/>
    </row>
    <row r="194" spans="1:1" s="5" customFormat="1">
      <c r="A194" s="37"/>
    </row>
    <row r="195" spans="1:1" s="5" customFormat="1">
      <c r="A195" s="37"/>
    </row>
    <row r="196" spans="1:1" s="5" customFormat="1">
      <c r="A196" s="37"/>
    </row>
    <row r="197" spans="1:1" s="5" customFormat="1">
      <c r="A197" s="37"/>
    </row>
    <row r="198" spans="1:1" s="5" customFormat="1">
      <c r="A198" s="37"/>
    </row>
    <row r="199" spans="1:1" s="5" customFormat="1">
      <c r="A199" s="37"/>
    </row>
    <row r="200" spans="1:1" s="5" customFormat="1">
      <c r="A200" s="37"/>
    </row>
    <row r="201" spans="1:1" s="5" customFormat="1">
      <c r="A201" s="37"/>
    </row>
    <row r="202" spans="1:1" s="5" customFormat="1">
      <c r="A202" s="37"/>
    </row>
    <row r="203" spans="1:1" s="5" customFormat="1">
      <c r="A203" s="37"/>
    </row>
    <row r="204" spans="1:1" s="5" customFormat="1">
      <c r="A204" s="37"/>
    </row>
    <row r="205" spans="1:1" s="5" customFormat="1">
      <c r="A205" s="37"/>
    </row>
    <row r="206" spans="1:1" s="5" customFormat="1">
      <c r="A206" s="37"/>
    </row>
    <row r="207" spans="1:1" s="5" customFormat="1">
      <c r="A207" s="37"/>
    </row>
    <row r="208" spans="1:1" s="5" customFormat="1">
      <c r="A208" s="37"/>
    </row>
    <row r="209" spans="1:1" s="5" customFormat="1">
      <c r="A209" s="37"/>
    </row>
    <row r="210" spans="1:1" s="5" customFormat="1">
      <c r="A210" s="37"/>
    </row>
    <row r="211" spans="1:1" s="5" customFormat="1">
      <c r="A211" s="37"/>
    </row>
    <row r="212" spans="1:1" s="5" customFormat="1">
      <c r="A212" s="37"/>
    </row>
    <row r="213" spans="1:1" s="5" customFormat="1">
      <c r="A213" s="37"/>
    </row>
    <row r="214" spans="1:1" s="5" customFormat="1">
      <c r="A214" s="37"/>
    </row>
    <row r="215" spans="1:1" s="5" customFormat="1">
      <c r="A215" s="37"/>
    </row>
    <row r="216" spans="1:1" s="5" customFormat="1">
      <c r="A216" s="37"/>
    </row>
    <row r="217" spans="1:1" s="5" customFormat="1">
      <c r="A217" s="37"/>
    </row>
    <row r="218" spans="1:1" s="5" customFormat="1">
      <c r="A218" s="37"/>
    </row>
    <row r="219" spans="1:1" s="5" customFormat="1">
      <c r="A219" s="37"/>
    </row>
    <row r="220" spans="1:1" s="5" customFormat="1">
      <c r="A220" s="37"/>
    </row>
    <row r="221" spans="1:1" s="5" customFormat="1">
      <c r="A221" s="37"/>
    </row>
    <row r="222" spans="1:1" s="5" customFormat="1">
      <c r="A222" s="37"/>
    </row>
    <row r="223" spans="1:1" s="5" customFormat="1">
      <c r="A223" s="37"/>
    </row>
    <row r="224" spans="1:1" s="5" customFormat="1">
      <c r="A224" s="37"/>
    </row>
    <row r="225" spans="1:1" s="5" customFormat="1">
      <c r="A225" s="37"/>
    </row>
    <row r="226" spans="1:1" s="5" customFormat="1">
      <c r="A226" s="37"/>
    </row>
    <row r="227" spans="1:1" s="5" customFormat="1">
      <c r="A227" s="37"/>
    </row>
    <row r="228" spans="1:1" s="5" customFormat="1">
      <c r="A228" s="37"/>
    </row>
    <row r="229" spans="1:1" s="5" customFormat="1">
      <c r="A229" s="37"/>
    </row>
    <row r="230" spans="1:1" s="5" customFormat="1">
      <c r="A230" s="37"/>
    </row>
    <row r="231" spans="1:1" s="5" customFormat="1">
      <c r="A231" s="37"/>
    </row>
    <row r="232" spans="1:1" s="5" customFormat="1">
      <c r="A232" s="37"/>
    </row>
    <row r="233" spans="1:1" s="5" customFormat="1">
      <c r="A233" s="37"/>
    </row>
    <row r="234" spans="1:1" s="5" customFormat="1">
      <c r="A234" s="37"/>
    </row>
    <row r="235" spans="1:1" s="5" customFormat="1">
      <c r="A235" s="37"/>
    </row>
    <row r="236" spans="1:1" s="5" customFormat="1">
      <c r="A236" s="37"/>
    </row>
    <row r="237" spans="1:1" s="5" customFormat="1">
      <c r="A237" s="37"/>
    </row>
    <row r="238" spans="1:1" s="5" customFormat="1">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sheetPr codeName="Sheet5"/>
  <dimension ref="A1:AB238"/>
  <sheetViews>
    <sheetView zoomScale="75" workbookViewId="0">
      <selection activeCell="AA2" sqref="AA2"/>
    </sheetView>
  </sheetViews>
  <sheetFormatPr defaultColWidth="9.109375" defaultRowHeight="13.2"/>
  <cols>
    <col min="1" max="1" width="17.88671875" style="36" bestFit="1" customWidth="1"/>
    <col min="2" max="2" width="7" style="3" bestFit="1" customWidth="1"/>
    <col min="3" max="3" width="7" style="3" customWidth="1"/>
    <col min="4" max="4" width="14.33203125" style="3" bestFit="1" customWidth="1"/>
    <col min="5" max="14" width="6.33203125" style="3" customWidth="1"/>
    <col min="15" max="15" width="7.88671875" style="3" customWidth="1"/>
    <col min="16" max="26" width="6.33203125" style="3" customWidth="1"/>
    <col min="27" max="27" width="17.88671875" style="3" bestFit="1" customWidth="1"/>
    <col min="28" max="30" width="6.33203125" style="3" customWidth="1"/>
    <col min="31" max="16384" width="9.109375" style="3"/>
  </cols>
  <sheetData>
    <row r="1" spans="1:28" ht="18.75" customHeight="1">
      <c r="B1" s="19"/>
      <c r="C1" s="21"/>
      <c r="D1" s="21"/>
      <c r="E1" s="21"/>
      <c r="F1" s="21"/>
      <c r="G1" s="22"/>
      <c r="H1" s="22"/>
      <c r="I1" s="22"/>
      <c r="J1" s="22"/>
    </row>
    <row r="2" spans="1:28" ht="45.75" customHeight="1">
      <c r="B2" s="22"/>
      <c r="C2" s="22"/>
      <c r="D2" s="22"/>
      <c r="E2" s="22"/>
      <c r="F2" s="21"/>
      <c r="G2" s="22"/>
    </row>
    <row r="3" spans="1:28" ht="34.5" customHeight="1">
      <c r="B3" s="20"/>
      <c r="C3" s="20"/>
      <c r="D3" s="20"/>
      <c r="E3" s="20"/>
      <c r="F3" s="20"/>
      <c r="G3" s="20"/>
      <c r="H3" s="20"/>
      <c r="I3" s="20"/>
      <c r="J3" s="20"/>
      <c r="K3" s="20"/>
      <c r="L3" s="21"/>
      <c r="M3" s="21"/>
      <c r="N3" s="21"/>
      <c r="O3" s="20"/>
      <c r="P3" s="20"/>
      <c r="Q3" s="21"/>
      <c r="R3" s="21"/>
    </row>
    <row r="4" spans="1:28" ht="17.25" customHeight="1">
      <c r="B4" s="20"/>
      <c r="E4" s="4"/>
      <c r="F4" s="4"/>
      <c r="G4" s="4"/>
    </row>
    <row r="5" spans="1:28" ht="29.25" customHeight="1">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row r="11" spans="1:28" ht="15" customHeight="1"/>
    <row r="12" spans="1:28" s="5" customFormat="1">
      <c r="A12" s="37"/>
    </row>
    <row r="13" spans="1:28" s="5" customFormat="1">
      <c r="A13" s="37"/>
    </row>
    <row r="14" spans="1:28" s="35" customFormat="1">
      <c r="A14" s="36"/>
      <c r="B14" s="5"/>
    </row>
    <row r="15" spans="1:28" s="5" customFormat="1">
      <c r="A15" s="37"/>
    </row>
    <row r="16" spans="1:28" s="5" customFormat="1">
      <c r="A16" s="37"/>
      <c r="B16" s="8"/>
    </row>
    <row r="17" spans="1:2" s="5" customFormat="1">
      <c r="A17" s="37"/>
      <c r="B17" s="8"/>
    </row>
    <row r="18" spans="1:2" s="5" customFormat="1">
      <c r="A18" s="37"/>
      <c r="B18" s="8"/>
    </row>
    <row r="19" spans="1:2" s="5" customFormat="1">
      <c r="A19" s="37"/>
      <c r="B19" s="8"/>
    </row>
    <row r="20" spans="1:2" s="5" customFormat="1">
      <c r="A20" s="37"/>
      <c r="B20" s="12"/>
    </row>
    <row r="21" spans="1:2" s="5" customFormat="1">
      <c r="A21" s="37"/>
      <c r="B21" s="12"/>
    </row>
    <row r="22" spans="1:2" s="5" customFormat="1">
      <c r="A22" s="37"/>
      <c r="B22" s="12"/>
    </row>
    <row r="23" spans="1:2" s="5" customFormat="1">
      <c r="A23" s="37"/>
      <c r="B23" s="12"/>
    </row>
    <row r="24" spans="1:2" s="5" customFormat="1">
      <c r="A24" s="37"/>
      <c r="B24" s="12"/>
    </row>
    <row r="25" spans="1:2" s="5" customFormat="1">
      <c r="A25" s="37"/>
      <c r="B25" s="12"/>
    </row>
    <row r="26" spans="1:2" s="5" customFormat="1">
      <c r="A26" s="37"/>
      <c r="B26" s="12"/>
    </row>
    <row r="27" spans="1:2" s="5" customFormat="1">
      <c r="A27" s="37"/>
      <c r="B27" s="12"/>
    </row>
    <row r="28" spans="1:2" s="5" customFormat="1">
      <c r="A28" s="37"/>
      <c r="B28" s="12"/>
    </row>
    <row r="29" spans="1:2" s="5" customFormat="1">
      <c r="A29" s="37"/>
      <c r="B29" s="8"/>
    </row>
    <row r="30" spans="1:2" s="5" customFormat="1">
      <c r="A30" s="37"/>
    </row>
    <row r="31" spans="1:2" s="5" customFormat="1">
      <c r="A31" s="37"/>
    </row>
    <row r="32" spans="1:2" s="5" customFormat="1">
      <c r="A32" s="37"/>
    </row>
    <row r="33" spans="1:1" s="5" customFormat="1">
      <c r="A33" s="37"/>
    </row>
    <row r="34" spans="1:1" s="5" customFormat="1">
      <c r="A34" s="37"/>
    </row>
    <row r="35" spans="1:1" s="5" customFormat="1">
      <c r="A35" s="37"/>
    </row>
    <row r="36" spans="1:1" s="5" customFormat="1">
      <c r="A36" s="37"/>
    </row>
    <row r="37" spans="1:1" s="5" customFormat="1">
      <c r="A37" s="37"/>
    </row>
    <row r="38" spans="1:1" s="5" customFormat="1">
      <c r="A38" s="37"/>
    </row>
    <row r="39" spans="1:1" s="5" customFormat="1">
      <c r="A39" s="37"/>
    </row>
    <row r="40" spans="1:1" s="5" customFormat="1">
      <c r="A40" s="37"/>
    </row>
    <row r="41" spans="1:1" s="5" customFormat="1">
      <c r="A41" s="37"/>
    </row>
    <row r="42" spans="1:1" s="5" customFormat="1">
      <c r="A42" s="37"/>
    </row>
    <row r="43" spans="1:1" s="5" customFormat="1">
      <c r="A43" s="37"/>
    </row>
    <row r="44" spans="1:1" s="5" customFormat="1">
      <c r="A44" s="37"/>
    </row>
    <row r="45" spans="1:1" s="5" customFormat="1">
      <c r="A45" s="37"/>
    </row>
    <row r="46" spans="1:1" s="5" customFormat="1">
      <c r="A46" s="37"/>
    </row>
    <row r="47" spans="1:1" s="5" customFormat="1">
      <c r="A47" s="37"/>
    </row>
    <row r="48" spans="1:1" s="5" customFormat="1">
      <c r="A48" s="37"/>
    </row>
    <row r="49" spans="1:1" s="5" customFormat="1">
      <c r="A49" s="37"/>
    </row>
    <row r="50" spans="1:1" s="5" customFormat="1">
      <c r="A50" s="37"/>
    </row>
    <row r="51" spans="1:1" s="5" customFormat="1">
      <c r="A51" s="37"/>
    </row>
    <row r="52" spans="1:1" s="5" customFormat="1">
      <c r="A52" s="37"/>
    </row>
    <row r="53" spans="1:1" s="5" customFormat="1">
      <c r="A53" s="37"/>
    </row>
    <row r="54" spans="1:1" s="5" customFormat="1">
      <c r="A54" s="37"/>
    </row>
    <row r="55" spans="1:1" s="5" customFormat="1">
      <c r="A55" s="37"/>
    </row>
    <row r="56" spans="1:1" s="5" customFormat="1">
      <c r="A56" s="37"/>
    </row>
    <row r="57" spans="1:1" s="5" customFormat="1">
      <c r="A57" s="37"/>
    </row>
    <row r="58" spans="1:1" s="5" customFormat="1">
      <c r="A58" s="37"/>
    </row>
    <row r="59" spans="1:1" s="5" customFormat="1">
      <c r="A59" s="37"/>
    </row>
    <row r="60" spans="1:1" s="5" customFormat="1">
      <c r="A60" s="37"/>
    </row>
    <row r="61" spans="1:1" s="5" customFormat="1">
      <c r="A61" s="37"/>
    </row>
    <row r="62" spans="1:1" s="5" customFormat="1">
      <c r="A62" s="37"/>
    </row>
    <row r="63" spans="1:1" s="5" customFormat="1">
      <c r="A63" s="37"/>
    </row>
    <row r="64" spans="1:1" s="5" customFormat="1">
      <c r="A64" s="37"/>
    </row>
    <row r="65" spans="1:1" s="5" customFormat="1">
      <c r="A65" s="37"/>
    </row>
    <row r="66" spans="1:1" s="5" customFormat="1">
      <c r="A66" s="37"/>
    </row>
    <row r="67" spans="1:1" s="5" customFormat="1">
      <c r="A67" s="37"/>
    </row>
    <row r="68" spans="1:1" s="5" customFormat="1">
      <c r="A68" s="37"/>
    </row>
    <row r="69" spans="1:1" s="5" customFormat="1">
      <c r="A69" s="37"/>
    </row>
    <row r="70" spans="1:1" s="5" customFormat="1">
      <c r="A70" s="37"/>
    </row>
    <row r="71" spans="1:1" s="5" customFormat="1">
      <c r="A71" s="37"/>
    </row>
    <row r="72" spans="1:1" s="5" customFormat="1">
      <c r="A72" s="37"/>
    </row>
    <row r="73" spans="1:1" s="5" customFormat="1">
      <c r="A73" s="37"/>
    </row>
    <row r="74" spans="1:1" s="5" customFormat="1">
      <c r="A74" s="37"/>
    </row>
    <row r="75" spans="1:1" s="5" customFormat="1">
      <c r="A75" s="37"/>
    </row>
    <row r="76" spans="1:1" s="5" customFormat="1">
      <c r="A76" s="37"/>
    </row>
    <row r="77" spans="1:1" s="5" customFormat="1">
      <c r="A77" s="37"/>
    </row>
    <row r="78" spans="1:1" s="5" customFormat="1">
      <c r="A78" s="37"/>
    </row>
    <row r="79" spans="1:1" s="5" customFormat="1">
      <c r="A79" s="37"/>
    </row>
    <row r="80" spans="1:1" s="5" customFormat="1">
      <c r="A80" s="37"/>
    </row>
    <row r="81" spans="1:1" s="5" customFormat="1">
      <c r="A81" s="37"/>
    </row>
    <row r="82" spans="1:1" s="5" customFormat="1">
      <c r="A82" s="37"/>
    </row>
    <row r="83" spans="1:1" s="5" customFormat="1">
      <c r="A83" s="37"/>
    </row>
    <row r="84" spans="1:1" s="5" customFormat="1">
      <c r="A84" s="37"/>
    </row>
    <row r="85" spans="1:1" s="5" customFormat="1">
      <c r="A85" s="37"/>
    </row>
    <row r="86" spans="1:1" s="5" customFormat="1">
      <c r="A86" s="37"/>
    </row>
    <row r="87" spans="1:1" s="5" customFormat="1">
      <c r="A87" s="37"/>
    </row>
    <row r="88" spans="1:1" s="5" customFormat="1">
      <c r="A88" s="37"/>
    </row>
    <row r="89" spans="1:1" s="5" customFormat="1">
      <c r="A89" s="37"/>
    </row>
    <row r="90" spans="1:1" s="5" customFormat="1">
      <c r="A90" s="37"/>
    </row>
    <row r="91" spans="1:1" s="5" customFormat="1">
      <c r="A91" s="37"/>
    </row>
    <row r="92" spans="1:1" s="5" customFormat="1">
      <c r="A92" s="37"/>
    </row>
    <row r="93" spans="1:1" s="5" customFormat="1">
      <c r="A93" s="37"/>
    </row>
    <row r="94" spans="1:1" s="5" customFormat="1">
      <c r="A94" s="37"/>
    </row>
    <row r="95" spans="1:1" s="5" customFormat="1">
      <c r="A95" s="37"/>
    </row>
    <row r="96" spans="1:1" s="5" customFormat="1">
      <c r="A96" s="37"/>
    </row>
    <row r="97" spans="1:1" s="5" customFormat="1">
      <c r="A97" s="37"/>
    </row>
    <row r="98" spans="1:1" s="5" customFormat="1">
      <c r="A98" s="37"/>
    </row>
    <row r="99" spans="1:1" s="5" customFormat="1">
      <c r="A99" s="37"/>
    </row>
    <row r="100" spans="1:1" s="5" customFormat="1">
      <c r="A100" s="37"/>
    </row>
    <row r="101" spans="1:1" s="5" customFormat="1">
      <c r="A101" s="37"/>
    </row>
    <row r="102" spans="1:1" s="5" customFormat="1">
      <c r="A102" s="37"/>
    </row>
    <row r="103" spans="1:1" s="5" customFormat="1">
      <c r="A103" s="37"/>
    </row>
    <row r="104" spans="1:1" s="5" customFormat="1">
      <c r="A104" s="37"/>
    </row>
    <row r="105" spans="1:1" s="5" customFormat="1">
      <c r="A105" s="37"/>
    </row>
    <row r="106" spans="1:1" s="5" customFormat="1">
      <c r="A106" s="37"/>
    </row>
    <row r="107" spans="1:1" s="5" customFormat="1">
      <c r="A107" s="37"/>
    </row>
    <row r="108" spans="1:1" s="5" customFormat="1">
      <c r="A108" s="37"/>
    </row>
    <row r="109" spans="1:1" s="5" customFormat="1">
      <c r="A109" s="37"/>
    </row>
    <row r="110" spans="1:1" s="5" customFormat="1">
      <c r="A110" s="37"/>
    </row>
    <row r="111" spans="1:1" s="5" customFormat="1">
      <c r="A111" s="37"/>
    </row>
    <row r="112" spans="1:1" s="5" customFormat="1">
      <c r="A112" s="37"/>
    </row>
    <row r="113" spans="1:1" s="5" customFormat="1">
      <c r="A113" s="37"/>
    </row>
    <row r="114" spans="1:1" s="5" customFormat="1">
      <c r="A114" s="37"/>
    </row>
    <row r="115" spans="1:1" s="5" customFormat="1">
      <c r="A115" s="37"/>
    </row>
    <row r="116" spans="1:1" s="5" customFormat="1">
      <c r="A116" s="37"/>
    </row>
    <row r="117" spans="1:1" s="5" customFormat="1">
      <c r="A117" s="37"/>
    </row>
    <row r="118" spans="1:1" s="5" customFormat="1">
      <c r="A118" s="37"/>
    </row>
    <row r="119" spans="1:1" s="5" customFormat="1">
      <c r="A119" s="37"/>
    </row>
    <row r="120" spans="1:1" s="5" customFormat="1">
      <c r="A120" s="37"/>
    </row>
    <row r="121" spans="1:1" s="5" customFormat="1">
      <c r="A121" s="37"/>
    </row>
    <row r="122" spans="1:1" s="5" customFormat="1">
      <c r="A122" s="37"/>
    </row>
    <row r="123" spans="1:1" s="5" customFormat="1">
      <c r="A123" s="37"/>
    </row>
    <row r="124" spans="1:1" s="5" customFormat="1">
      <c r="A124" s="37"/>
    </row>
    <row r="125" spans="1:1" s="5" customFormat="1">
      <c r="A125" s="37"/>
    </row>
    <row r="126" spans="1:1" s="5" customFormat="1">
      <c r="A126" s="37"/>
    </row>
    <row r="127" spans="1:1" s="5" customFormat="1">
      <c r="A127" s="37"/>
    </row>
    <row r="128" spans="1:1" s="5" customFormat="1">
      <c r="A128" s="37"/>
    </row>
    <row r="129" spans="1:1" s="5" customFormat="1">
      <c r="A129" s="37"/>
    </row>
    <row r="130" spans="1:1" s="5" customFormat="1">
      <c r="A130" s="37"/>
    </row>
    <row r="131" spans="1:1" s="5" customFormat="1">
      <c r="A131" s="37"/>
    </row>
    <row r="132" spans="1:1" s="5" customFormat="1">
      <c r="A132" s="37"/>
    </row>
    <row r="133" spans="1:1" s="5" customFormat="1">
      <c r="A133" s="37"/>
    </row>
    <row r="134" spans="1:1" s="5" customFormat="1">
      <c r="A134" s="37"/>
    </row>
    <row r="135" spans="1:1" s="5" customFormat="1">
      <c r="A135" s="37"/>
    </row>
    <row r="136" spans="1:1" s="5" customFormat="1">
      <c r="A136" s="37"/>
    </row>
    <row r="137" spans="1:1" s="5" customFormat="1">
      <c r="A137" s="37"/>
    </row>
    <row r="138" spans="1:1" s="5" customFormat="1">
      <c r="A138" s="37"/>
    </row>
    <row r="139" spans="1:1" s="5" customFormat="1">
      <c r="A139" s="37"/>
    </row>
    <row r="140" spans="1:1" s="5" customFormat="1">
      <c r="A140" s="37"/>
    </row>
    <row r="141" spans="1:1" s="5" customFormat="1">
      <c r="A141" s="37"/>
    </row>
    <row r="142" spans="1:1" s="5" customFormat="1">
      <c r="A142" s="37"/>
    </row>
    <row r="143" spans="1:1" s="5" customFormat="1">
      <c r="A143" s="37"/>
    </row>
    <row r="144" spans="1:1" s="5" customFormat="1">
      <c r="A144" s="37"/>
    </row>
    <row r="145" spans="1:1" s="5" customFormat="1">
      <c r="A145" s="37"/>
    </row>
    <row r="146" spans="1:1" s="5" customFormat="1">
      <c r="A146" s="37"/>
    </row>
    <row r="147" spans="1:1" s="5" customFormat="1">
      <c r="A147" s="37"/>
    </row>
    <row r="148" spans="1:1" s="5" customFormat="1">
      <c r="A148" s="37"/>
    </row>
    <row r="149" spans="1:1" s="5" customFormat="1">
      <c r="A149" s="37"/>
    </row>
    <row r="150" spans="1:1" s="5" customFormat="1">
      <c r="A150" s="37"/>
    </row>
    <row r="151" spans="1:1" s="5" customFormat="1">
      <c r="A151" s="37"/>
    </row>
    <row r="152" spans="1:1" s="5" customFormat="1">
      <c r="A152" s="37"/>
    </row>
    <row r="153" spans="1:1" s="5" customFormat="1">
      <c r="A153" s="37"/>
    </row>
    <row r="154" spans="1:1" s="5" customFormat="1">
      <c r="A154" s="37"/>
    </row>
    <row r="155" spans="1:1" s="5" customFormat="1">
      <c r="A155" s="37"/>
    </row>
    <row r="156" spans="1:1" s="5" customFormat="1">
      <c r="A156" s="37"/>
    </row>
    <row r="157" spans="1:1" s="5" customFormat="1">
      <c r="A157" s="37"/>
    </row>
    <row r="158" spans="1:1" s="5" customFormat="1">
      <c r="A158" s="37"/>
    </row>
    <row r="159" spans="1:1" s="5" customFormat="1">
      <c r="A159" s="37"/>
    </row>
    <row r="160" spans="1:1" s="5" customFormat="1">
      <c r="A160" s="37"/>
    </row>
    <row r="161" spans="1:1" s="5" customFormat="1">
      <c r="A161" s="37"/>
    </row>
    <row r="162" spans="1:1" s="5" customFormat="1">
      <c r="A162" s="37"/>
    </row>
    <row r="163" spans="1:1" s="5" customFormat="1">
      <c r="A163" s="37"/>
    </row>
    <row r="164" spans="1:1" s="5" customFormat="1">
      <c r="A164" s="37"/>
    </row>
    <row r="165" spans="1:1" s="5" customFormat="1">
      <c r="A165" s="37"/>
    </row>
    <row r="166" spans="1:1" s="5" customFormat="1">
      <c r="A166" s="37"/>
    </row>
    <row r="167" spans="1:1" s="5" customFormat="1">
      <c r="A167" s="37"/>
    </row>
    <row r="168" spans="1:1" s="5" customFormat="1">
      <c r="A168" s="37"/>
    </row>
    <row r="169" spans="1:1" s="5" customFormat="1">
      <c r="A169" s="37"/>
    </row>
    <row r="170" spans="1:1" s="5" customFormat="1">
      <c r="A170" s="37"/>
    </row>
    <row r="171" spans="1:1" s="5" customFormat="1">
      <c r="A171" s="37"/>
    </row>
    <row r="172" spans="1:1" s="5" customFormat="1">
      <c r="A172" s="37"/>
    </row>
    <row r="173" spans="1:1" s="5" customFormat="1">
      <c r="A173" s="37"/>
    </row>
    <row r="174" spans="1:1" s="5" customFormat="1">
      <c r="A174" s="37"/>
    </row>
    <row r="175" spans="1:1" s="5" customFormat="1">
      <c r="A175" s="37"/>
    </row>
    <row r="176" spans="1:1" s="5" customFormat="1">
      <c r="A176" s="37"/>
    </row>
    <row r="177" spans="1:1" s="5" customFormat="1">
      <c r="A177" s="37"/>
    </row>
    <row r="178" spans="1:1" s="5" customFormat="1">
      <c r="A178" s="37"/>
    </row>
    <row r="179" spans="1:1" s="5" customFormat="1">
      <c r="A179" s="37"/>
    </row>
    <row r="180" spans="1:1" s="5" customFormat="1">
      <c r="A180" s="37"/>
    </row>
    <row r="181" spans="1:1" s="5" customFormat="1">
      <c r="A181" s="37"/>
    </row>
    <row r="182" spans="1:1" s="5" customFormat="1">
      <c r="A182" s="37"/>
    </row>
    <row r="183" spans="1:1" s="5" customFormat="1">
      <c r="A183" s="37"/>
    </row>
    <row r="184" spans="1:1" s="5" customFormat="1">
      <c r="A184" s="37"/>
    </row>
    <row r="185" spans="1:1" s="5" customFormat="1">
      <c r="A185" s="37"/>
    </row>
    <row r="186" spans="1:1" s="5" customFormat="1">
      <c r="A186" s="37"/>
    </row>
    <row r="187" spans="1:1" s="5" customFormat="1">
      <c r="A187" s="37"/>
    </row>
    <row r="188" spans="1:1" s="5" customFormat="1">
      <c r="A188" s="37"/>
    </row>
    <row r="189" spans="1:1" s="5" customFormat="1">
      <c r="A189" s="37"/>
    </row>
    <row r="190" spans="1:1" s="5" customFormat="1">
      <c r="A190" s="37"/>
    </row>
    <row r="191" spans="1:1" s="5" customFormat="1">
      <c r="A191" s="37"/>
    </row>
    <row r="192" spans="1:1" s="5" customFormat="1">
      <c r="A192" s="37"/>
    </row>
    <row r="193" spans="1:1" s="5" customFormat="1">
      <c r="A193" s="37"/>
    </row>
    <row r="194" spans="1:1" s="5" customFormat="1">
      <c r="A194" s="37"/>
    </row>
    <row r="195" spans="1:1" s="5" customFormat="1">
      <c r="A195" s="37"/>
    </row>
    <row r="196" spans="1:1" s="5" customFormat="1">
      <c r="A196" s="37"/>
    </row>
    <row r="197" spans="1:1" s="5" customFormat="1">
      <c r="A197" s="37"/>
    </row>
    <row r="198" spans="1:1" s="5" customFormat="1">
      <c r="A198" s="37"/>
    </row>
    <row r="199" spans="1:1" s="5" customFormat="1">
      <c r="A199" s="37"/>
    </row>
    <row r="200" spans="1:1" s="5" customFormat="1">
      <c r="A200" s="37"/>
    </row>
    <row r="201" spans="1:1" s="5" customFormat="1">
      <c r="A201" s="37"/>
    </row>
    <row r="202" spans="1:1" s="5" customFormat="1">
      <c r="A202" s="37"/>
    </row>
    <row r="203" spans="1:1" s="5" customFormat="1">
      <c r="A203" s="37"/>
    </row>
    <row r="204" spans="1:1" s="5" customFormat="1">
      <c r="A204" s="37"/>
    </row>
    <row r="205" spans="1:1" s="5" customFormat="1">
      <c r="A205" s="37"/>
    </row>
    <row r="206" spans="1:1" s="5" customFormat="1">
      <c r="A206" s="37"/>
    </row>
    <row r="207" spans="1:1" s="5" customFormat="1">
      <c r="A207" s="37"/>
    </row>
    <row r="208" spans="1:1" s="5" customFormat="1">
      <c r="A208" s="37"/>
    </row>
    <row r="209" spans="1:1" s="5" customFormat="1">
      <c r="A209" s="37"/>
    </row>
    <row r="210" spans="1:1" s="5" customFormat="1">
      <c r="A210" s="37"/>
    </row>
    <row r="211" spans="1:1" s="5" customFormat="1">
      <c r="A211" s="37"/>
    </row>
    <row r="212" spans="1:1" s="5" customFormat="1">
      <c r="A212" s="37"/>
    </row>
    <row r="213" spans="1:1" s="5" customFormat="1">
      <c r="A213" s="37"/>
    </row>
    <row r="214" spans="1:1" s="5" customFormat="1">
      <c r="A214" s="37"/>
    </row>
    <row r="215" spans="1:1" s="5" customFormat="1">
      <c r="A215" s="37"/>
    </row>
    <row r="216" spans="1:1" s="5" customFormat="1">
      <c r="A216" s="37"/>
    </row>
    <row r="217" spans="1:1" s="5" customFormat="1">
      <c r="A217" s="37"/>
    </row>
    <row r="218" spans="1:1" s="5" customFormat="1">
      <c r="A218" s="37"/>
    </row>
    <row r="219" spans="1:1" s="5" customFormat="1">
      <c r="A219" s="37"/>
    </row>
    <row r="220" spans="1:1" s="5" customFormat="1">
      <c r="A220" s="37"/>
    </row>
    <row r="221" spans="1:1" s="5" customFormat="1">
      <c r="A221" s="37"/>
    </row>
    <row r="222" spans="1:1" s="5" customFormat="1">
      <c r="A222" s="37"/>
    </row>
    <row r="223" spans="1:1" s="5" customFormat="1">
      <c r="A223" s="37"/>
    </row>
    <row r="224" spans="1:1" s="5" customFormat="1">
      <c r="A224" s="37"/>
    </row>
    <row r="225" spans="1:1" s="5" customFormat="1">
      <c r="A225" s="37"/>
    </row>
    <row r="226" spans="1:1" s="5" customFormat="1">
      <c r="A226" s="37"/>
    </row>
    <row r="227" spans="1:1" s="5" customFormat="1">
      <c r="A227" s="37"/>
    </row>
    <row r="228" spans="1:1" s="5" customFormat="1">
      <c r="A228" s="37"/>
    </row>
    <row r="229" spans="1:1" s="5" customFormat="1">
      <c r="A229" s="37"/>
    </row>
    <row r="230" spans="1:1" s="5" customFormat="1">
      <c r="A230" s="37"/>
    </row>
    <row r="231" spans="1:1" s="5" customFormat="1">
      <c r="A231" s="37"/>
    </row>
    <row r="232" spans="1:1" s="5" customFormat="1">
      <c r="A232" s="37"/>
    </row>
    <row r="233" spans="1:1" s="5" customFormat="1">
      <c r="A233" s="37"/>
    </row>
    <row r="234" spans="1:1" s="5" customFormat="1">
      <c r="A234" s="37"/>
    </row>
    <row r="235" spans="1:1" s="5" customFormat="1">
      <c r="A235" s="37"/>
    </row>
    <row r="236" spans="1:1" s="5" customFormat="1">
      <c r="A236" s="37"/>
    </row>
    <row r="237" spans="1:1" s="5" customFormat="1">
      <c r="A237" s="37"/>
    </row>
    <row r="238" spans="1:1" s="5" customFormat="1">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sheetPr codeName="Sheet8"/>
  <dimension ref="A1:E80"/>
  <sheetViews>
    <sheetView workbookViewId="0">
      <pane ySplit="1" topLeftCell="A53" activePane="bottomLeft" state="frozen"/>
      <selection pane="bottomLeft" activeCell="B80" sqref="B80"/>
    </sheetView>
  </sheetViews>
  <sheetFormatPr defaultColWidth="29.33203125" defaultRowHeight="13.2"/>
  <cols>
    <col min="1" max="1" width="23.109375" style="94" customWidth="1"/>
    <col min="2" max="2" width="21" style="83" customWidth="1"/>
    <col min="3" max="3" width="21.5546875" style="83" customWidth="1"/>
    <col min="4" max="4" width="73.109375" style="83" customWidth="1"/>
    <col min="5" max="16384" width="29.33203125" style="83"/>
  </cols>
  <sheetData>
    <row r="1" spans="1:5" s="81" customFormat="1">
      <c r="A1" s="79" t="s">
        <v>191</v>
      </c>
      <c r="B1" s="80" t="s">
        <v>192</v>
      </c>
      <c r="C1" s="80" t="s">
        <v>193</v>
      </c>
      <c r="D1" s="80" t="s">
        <v>194</v>
      </c>
      <c r="E1" s="80" t="s">
        <v>195</v>
      </c>
    </row>
    <row r="2" spans="1:5" ht="13.8">
      <c r="A2" s="82"/>
      <c r="C2" s="84"/>
      <c r="D2" s="85"/>
    </row>
    <row r="3" spans="1:5" ht="13.8">
      <c r="A3" s="276" t="s">
        <v>4</v>
      </c>
      <c r="B3" s="279" t="s">
        <v>5</v>
      </c>
      <c r="C3" s="87" t="s">
        <v>127</v>
      </c>
      <c r="D3" s="88" t="s">
        <v>229</v>
      </c>
      <c r="E3" s="83" t="s">
        <v>196</v>
      </c>
    </row>
    <row r="4" spans="1:5" ht="27.6">
      <c r="A4" s="277"/>
      <c r="B4" s="280"/>
      <c r="C4" s="87" t="s">
        <v>126</v>
      </c>
      <c r="D4" s="88" t="s">
        <v>197</v>
      </c>
      <c r="E4" s="83" t="s">
        <v>205</v>
      </c>
    </row>
    <row r="5" spans="1:5" ht="27.6">
      <c r="A5" s="277"/>
      <c r="B5" s="280"/>
      <c r="C5" s="87" t="s">
        <v>189</v>
      </c>
      <c r="D5" s="88" t="s">
        <v>198</v>
      </c>
      <c r="E5" s="83" t="s">
        <v>205</v>
      </c>
    </row>
    <row r="6" spans="1:5" ht="13.8">
      <c r="A6" s="277"/>
      <c r="B6" s="280"/>
      <c r="C6" s="87" t="s">
        <v>187</v>
      </c>
      <c r="D6" s="88" t="s">
        <v>199</v>
      </c>
      <c r="E6" s="83" t="s">
        <v>205</v>
      </c>
    </row>
    <row r="7" spans="1:5" ht="13.8">
      <c r="A7" s="277"/>
      <c r="B7" s="280"/>
      <c r="C7" s="87" t="s">
        <v>104</v>
      </c>
      <c r="D7" s="88" t="s">
        <v>230</v>
      </c>
      <c r="E7" s="83" t="s">
        <v>196</v>
      </c>
    </row>
    <row r="8" spans="1:5" ht="13.8">
      <c r="A8" s="277"/>
      <c r="B8" s="280"/>
      <c r="C8" s="87" t="s">
        <v>200</v>
      </c>
      <c r="D8" s="88" t="s">
        <v>201</v>
      </c>
      <c r="E8" s="83" t="s">
        <v>231</v>
      </c>
    </row>
    <row r="9" spans="1:5" ht="27.6">
      <c r="A9" s="277"/>
      <c r="B9" s="280"/>
      <c r="C9" s="87" t="s">
        <v>186</v>
      </c>
      <c r="D9" s="88" t="s">
        <v>202</v>
      </c>
      <c r="E9" s="83" t="s">
        <v>205</v>
      </c>
    </row>
    <row r="10" spans="1:5" ht="13.8">
      <c r="A10" s="277"/>
      <c r="B10" s="280"/>
      <c r="C10" s="87" t="s">
        <v>232</v>
      </c>
      <c r="D10" s="88" t="s">
        <v>203</v>
      </c>
      <c r="E10" s="83" t="s">
        <v>233</v>
      </c>
    </row>
    <row r="11" spans="1:5" ht="13.8">
      <c r="A11" s="278"/>
      <c r="B11" s="281"/>
      <c r="C11" s="87" t="s">
        <v>234</v>
      </c>
      <c r="D11" s="88" t="s">
        <v>235</v>
      </c>
      <c r="E11" s="83" t="s">
        <v>196</v>
      </c>
    </row>
    <row r="12" spans="1:5">
      <c r="A12" s="82"/>
    </row>
    <row r="13" spans="1:5" ht="26.4">
      <c r="A13" s="140" t="s">
        <v>60</v>
      </c>
      <c r="B13" s="141" t="s">
        <v>61</v>
      </c>
      <c r="C13" s="87" t="s">
        <v>130</v>
      </c>
      <c r="D13" s="88" t="s">
        <v>62</v>
      </c>
      <c r="E13" s="83" t="s">
        <v>196</v>
      </c>
    </row>
    <row r="14" spans="1:5" ht="13.8">
      <c r="A14" s="93"/>
      <c r="C14" s="84"/>
      <c r="D14" s="85"/>
    </row>
    <row r="15" spans="1:5" ht="13.8">
      <c r="A15" s="92" t="s">
        <v>151</v>
      </c>
      <c r="B15" s="89" t="s">
        <v>244</v>
      </c>
      <c r="C15" s="87" t="s">
        <v>55</v>
      </c>
      <c r="D15" s="88" t="s">
        <v>56</v>
      </c>
      <c r="E15" s="83" t="s">
        <v>196</v>
      </c>
    </row>
    <row r="16" spans="1:5" ht="13.8">
      <c r="A16" s="93"/>
      <c r="C16" s="84"/>
      <c r="D16" s="85"/>
    </row>
    <row r="17" spans="1:5" ht="13.8">
      <c r="A17" s="92" t="s">
        <v>57</v>
      </c>
      <c r="B17" s="89" t="s">
        <v>58</v>
      </c>
      <c r="C17" s="87" t="s">
        <v>57</v>
      </c>
      <c r="D17" s="88" t="s">
        <v>59</v>
      </c>
      <c r="E17" s="83" t="s">
        <v>196</v>
      </c>
    </row>
    <row r="18" spans="1:5" ht="13.8">
      <c r="A18" s="93"/>
      <c r="C18" s="84"/>
      <c r="D18" s="85"/>
    </row>
    <row r="19" spans="1:5" ht="13.8">
      <c r="A19" s="276" t="s">
        <v>144</v>
      </c>
      <c r="B19" s="276" t="s">
        <v>204</v>
      </c>
      <c r="C19" s="87" t="s">
        <v>134</v>
      </c>
      <c r="D19" s="88" t="s">
        <v>8</v>
      </c>
      <c r="E19" s="83" t="s">
        <v>196</v>
      </c>
    </row>
    <row r="20" spans="1:5" ht="13.8">
      <c r="A20" s="277"/>
      <c r="B20" s="277"/>
      <c r="C20" s="87" t="s">
        <v>7</v>
      </c>
      <c r="D20" s="88" t="s">
        <v>10</v>
      </c>
      <c r="E20" s="83" t="s">
        <v>196</v>
      </c>
    </row>
    <row r="21" spans="1:5" ht="13.8">
      <c r="A21" s="277"/>
      <c r="B21" s="277"/>
      <c r="C21" s="87" t="s">
        <v>135</v>
      </c>
      <c r="D21" s="88" t="s">
        <v>9</v>
      </c>
      <c r="E21" s="83" t="s">
        <v>196</v>
      </c>
    </row>
    <row r="22" spans="1:5" ht="13.8">
      <c r="A22" s="82"/>
      <c r="C22" s="84"/>
      <c r="D22" s="85"/>
    </row>
    <row r="23" spans="1:5" ht="13.8">
      <c r="A23" s="276" t="s">
        <v>31</v>
      </c>
      <c r="B23" s="276" t="s">
        <v>32</v>
      </c>
      <c r="C23" s="87" t="s">
        <v>33</v>
      </c>
      <c r="D23" s="88" t="s">
        <v>35</v>
      </c>
      <c r="E23" s="83" t="s">
        <v>196</v>
      </c>
    </row>
    <row r="24" spans="1:5" ht="13.8">
      <c r="A24" s="277"/>
      <c r="B24" s="277"/>
      <c r="C24" s="87" t="s">
        <v>31</v>
      </c>
      <c r="D24" s="88" t="s">
        <v>34</v>
      </c>
      <c r="E24" s="83" t="s">
        <v>196</v>
      </c>
    </row>
    <row r="25" spans="1:5" ht="13.8">
      <c r="A25" s="93"/>
      <c r="C25" s="84"/>
      <c r="D25" s="85"/>
    </row>
    <row r="26" spans="1:5" ht="13.8">
      <c r="A26" s="276" t="s">
        <v>146</v>
      </c>
      <c r="B26" s="279" t="s">
        <v>206</v>
      </c>
      <c r="C26" s="87" t="s">
        <v>188</v>
      </c>
      <c r="D26" s="88" t="s">
        <v>11</v>
      </c>
      <c r="E26" s="83" t="s">
        <v>205</v>
      </c>
    </row>
    <row r="27" spans="1:5" ht="13.8">
      <c r="A27" s="277"/>
      <c r="B27" s="280"/>
      <c r="C27" s="90" t="s">
        <v>171</v>
      </c>
      <c r="D27" s="88" t="s">
        <v>236</v>
      </c>
      <c r="E27" s="83" t="s">
        <v>205</v>
      </c>
    </row>
    <row r="28" spans="1:5" ht="13.8">
      <c r="A28" s="277"/>
      <c r="B28" s="280"/>
      <c r="C28" s="90" t="s">
        <v>23</v>
      </c>
      <c r="D28" s="88" t="s">
        <v>24</v>
      </c>
      <c r="E28" s="83" t="s">
        <v>205</v>
      </c>
    </row>
    <row r="29" spans="1:5" ht="13.8">
      <c r="A29" s="277"/>
      <c r="B29" s="280"/>
      <c r="C29" s="90" t="s">
        <v>25</v>
      </c>
      <c r="D29" s="88" t="s">
        <v>26</v>
      </c>
      <c r="E29" s="83" t="s">
        <v>205</v>
      </c>
    </row>
    <row r="30" spans="1:5" ht="13.8">
      <c r="A30" s="277"/>
      <c r="B30" s="280"/>
      <c r="C30" s="90" t="s">
        <v>21</v>
      </c>
      <c r="D30" s="88" t="s">
        <v>22</v>
      </c>
      <c r="E30" s="83" t="s">
        <v>205</v>
      </c>
    </row>
    <row r="31" spans="1:5" ht="13.8">
      <c r="A31" s="82"/>
      <c r="C31" s="91"/>
      <c r="D31" s="85"/>
    </row>
    <row r="32" spans="1:5" ht="27.75" customHeight="1">
      <c r="A32" s="140" t="s">
        <v>145</v>
      </c>
      <c r="B32" s="141" t="s">
        <v>13</v>
      </c>
      <c r="C32" s="87" t="s">
        <v>130</v>
      </c>
      <c r="D32" s="88" t="s">
        <v>12</v>
      </c>
      <c r="E32" s="83" t="s">
        <v>196</v>
      </c>
    </row>
    <row r="33" spans="1:5" ht="13.8">
      <c r="A33" s="82"/>
      <c r="C33" s="84"/>
      <c r="D33" s="85"/>
    </row>
    <row r="34" spans="1:5" ht="13.8">
      <c r="A34" s="276" t="s">
        <v>147</v>
      </c>
      <c r="B34" s="276" t="s">
        <v>207</v>
      </c>
      <c r="C34" s="87" t="s">
        <v>237</v>
      </c>
      <c r="D34" s="88" t="s">
        <v>6</v>
      </c>
      <c r="E34" s="83" t="s">
        <v>196</v>
      </c>
    </row>
    <row r="35" spans="1:5" ht="13.8">
      <c r="A35" s="277"/>
      <c r="B35" s="277"/>
      <c r="C35" s="87" t="s">
        <v>19</v>
      </c>
      <c r="D35" s="88" t="s">
        <v>18</v>
      </c>
      <c r="E35" s="83" t="s">
        <v>196</v>
      </c>
    </row>
    <row r="36" spans="1:5" ht="13.8">
      <c r="A36" s="277"/>
      <c r="B36" s="277"/>
      <c r="C36" s="87" t="s">
        <v>39</v>
      </c>
      <c r="D36" s="88" t="s">
        <v>40</v>
      </c>
      <c r="E36" s="83" t="s">
        <v>196</v>
      </c>
    </row>
    <row r="37" spans="1:5" ht="13.8">
      <c r="A37" s="277"/>
      <c r="B37" s="277"/>
      <c r="C37" s="87" t="s">
        <v>128</v>
      </c>
      <c r="D37" s="88" t="s">
        <v>208</v>
      </c>
      <c r="E37" s="83" t="s">
        <v>196</v>
      </c>
    </row>
    <row r="38" spans="1:5" ht="13.8">
      <c r="A38" s="277"/>
      <c r="B38" s="277"/>
      <c r="C38" s="87" t="s">
        <v>238</v>
      </c>
      <c r="D38" s="88" t="s">
        <v>239</v>
      </c>
      <c r="E38" s="83" t="s">
        <v>196</v>
      </c>
    </row>
    <row r="39" spans="1:5" ht="13.8">
      <c r="A39" s="277"/>
      <c r="B39" s="277"/>
      <c r="C39" s="87" t="s">
        <v>14</v>
      </c>
      <c r="D39" s="88" t="s">
        <v>15</v>
      </c>
      <c r="E39" s="83" t="s">
        <v>196</v>
      </c>
    </row>
    <row r="40" spans="1:5" ht="13.8">
      <c r="A40" s="277"/>
      <c r="B40" s="277"/>
      <c r="C40" s="87" t="s">
        <v>16</v>
      </c>
      <c r="D40" s="88" t="s">
        <v>17</v>
      </c>
      <c r="E40" s="83" t="s">
        <v>196</v>
      </c>
    </row>
    <row r="41" spans="1:5" ht="13.8">
      <c r="A41" s="277"/>
      <c r="B41" s="277"/>
      <c r="C41" s="87" t="s">
        <v>129</v>
      </c>
      <c r="D41" s="88" t="s">
        <v>209</v>
      </c>
      <c r="E41" s="83" t="s">
        <v>196</v>
      </c>
    </row>
    <row r="42" spans="1:5" ht="13.8">
      <c r="A42" s="277"/>
      <c r="B42" s="277"/>
      <c r="C42" s="87" t="s">
        <v>37</v>
      </c>
      <c r="D42" s="88" t="s">
        <v>38</v>
      </c>
      <c r="E42" s="83" t="s">
        <v>196</v>
      </c>
    </row>
    <row r="43" spans="1:5" ht="13.8">
      <c r="A43" s="277"/>
      <c r="B43" s="277"/>
      <c r="C43" s="87" t="s">
        <v>49</v>
      </c>
      <c r="D43" s="88" t="s">
        <v>50</v>
      </c>
      <c r="E43" s="83" t="s">
        <v>196</v>
      </c>
    </row>
    <row r="44" spans="1:5" ht="13.8">
      <c r="A44" s="82"/>
      <c r="C44" s="84"/>
      <c r="D44" s="85"/>
    </row>
    <row r="45" spans="1:5" ht="13.8">
      <c r="A45" s="82"/>
      <c r="C45" s="84"/>
      <c r="D45" s="85"/>
    </row>
    <row r="46" spans="1:5" ht="13.8">
      <c r="A46" s="276" t="s">
        <v>132</v>
      </c>
      <c r="B46" s="282" t="s">
        <v>210</v>
      </c>
      <c r="C46" s="87" t="s">
        <v>132</v>
      </c>
      <c r="D46" s="88" t="s">
        <v>240</v>
      </c>
      <c r="E46" s="83" t="s">
        <v>196</v>
      </c>
    </row>
    <row r="47" spans="1:5" ht="13.8">
      <c r="A47" s="277"/>
      <c r="B47" s="283"/>
      <c r="C47" s="87" t="s">
        <v>27</v>
      </c>
      <c r="D47" s="88" t="s">
        <v>28</v>
      </c>
      <c r="E47" s="83" t="s">
        <v>196</v>
      </c>
    </row>
    <row r="48" spans="1:5" ht="13.8">
      <c r="A48" s="277"/>
      <c r="B48" s="284"/>
      <c r="C48" s="87" t="s">
        <v>131</v>
      </c>
      <c r="D48" s="88" t="s">
        <v>29</v>
      </c>
      <c r="E48" s="83" t="s">
        <v>196</v>
      </c>
    </row>
    <row r="49" spans="1:5" ht="13.8">
      <c r="A49" s="82"/>
      <c r="C49" s="84"/>
      <c r="D49" s="85"/>
    </row>
    <row r="50" spans="1:5" ht="13.8">
      <c r="A50" s="92" t="s">
        <v>148</v>
      </c>
      <c r="B50" s="89" t="s">
        <v>211</v>
      </c>
      <c r="C50" s="87" t="s">
        <v>148</v>
      </c>
      <c r="D50" s="88" t="s">
        <v>20</v>
      </c>
      <c r="E50" s="83" t="s">
        <v>196</v>
      </c>
    </row>
    <row r="51" spans="1:5" ht="13.8">
      <c r="A51" s="93"/>
      <c r="C51" s="84"/>
      <c r="D51" s="85"/>
    </row>
    <row r="52" spans="1:5" ht="13.8">
      <c r="A52" s="92" t="s">
        <v>133</v>
      </c>
      <c r="B52" s="89" t="s">
        <v>221</v>
      </c>
      <c r="C52" s="87" t="s">
        <v>133</v>
      </c>
      <c r="D52" s="88" t="s">
        <v>30</v>
      </c>
      <c r="E52" s="83" t="s">
        <v>196</v>
      </c>
    </row>
    <row r="53" spans="1:5" ht="13.8">
      <c r="A53" s="93"/>
      <c r="C53" s="84"/>
      <c r="D53" s="85"/>
    </row>
    <row r="54" spans="1:5" ht="13.8">
      <c r="A54" s="276" t="s">
        <v>43</v>
      </c>
      <c r="B54" s="279" t="s">
        <v>47</v>
      </c>
      <c r="C54" s="87" t="s">
        <v>36</v>
      </c>
      <c r="D54" s="88" t="s">
        <v>48</v>
      </c>
      <c r="E54" s="83" t="s">
        <v>196</v>
      </c>
    </row>
    <row r="55" spans="1:5" ht="13.8">
      <c r="A55" s="277"/>
      <c r="B55" s="280"/>
      <c r="C55" s="87" t="s">
        <v>45</v>
      </c>
      <c r="D55" s="88" t="s">
        <v>44</v>
      </c>
      <c r="E55" s="83" t="s">
        <v>196</v>
      </c>
    </row>
    <row r="56" spans="1:5" ht="13.8">
      <c r="A56" s="277"/>
      <c r="B56" s="281"/>
      <c r="C56" s="87" t="s">
        <v>166</v>
      </c>
      <c r="D56" s="88" t="s">
        <v>46</v>
      </c>
      <c r="E56" s="83" t="s">
        <v>196</v>
      </c>
    </row>
    <row r="57" spans="1:5" ht="13.8">
      <c r="A57" s="93"/>
      <c r="C57" s="84"/>
      <c r="D57" s="85"/>
    </row>
    <row r="58" spans="1:5" ht="13.8">
      <c r="A58" s="276" t="s">
        <v>158</v>
      </c>
      <c r="B58" s="276" t="s">
        <v>158</v>
      </c>
      <c r="C58" s="87" t="s">
        <v>156</v>
      </c>
      <c r="D58" s="88" t="s">
        <v>212</v>
      </c>
      <c r="E58" s="83" t="s">
        <v>241</v>
      </c>
    </row>
    <row r="59" spans="1:5" ht="13.8">
      <c r="A59" s="277"/>
      <c r="B59" s="277"/>
      <c r="C59" s="87" t="s">
        <v>155</v>
      </c>
      <c r="D59" s="88" t="s">
        <v>213</v>
      </c>
      <c r="E59" s="83" t="s">
        <v>241</v>
      </c>
    </row>
    <row r="60" spans="1:5" ht="13.8">
      <c r="A60" s="93"/>
      <c r="C60" s="84"/>
      <c r="D60" s="85"/>
    </row>
    <row r="61" spans="1:5" ht="13.8">
      <c r="A61" s="276" t="s">
        <v>143</v>
      </c>
      <c r="B61" s="276" t="s">
        <v>214</v>
      </c>
      <c r="C61" s="87" t="s">
        <v>41</v>
      </c>
      <c r="D61" s="88" t="s">
        <v>42</v>
      </c>
      <c r="E61" s="83" t="s">
        <v>196</v>
      </c>
    </row>
    <row r="62" spans="1:5" ht="13.8">
      <c r="A62" s="277"/>
      <c r="B62" s="277"/>
      <c r="C62" s="87" t="s">
        <v>165</v>
      </c>
      <c r="D62" s="88" t="s">
        <v>242</v>
      </c>
      <c r="E62" s="83" t="s">
        <v>196</v>
      </c>
    </row>
    <row r="63" spans="1:5" ht="13.8">
      <c r="A63" s="82"/>
      <c r="C63" s="84"/>
      <c r="D63" s="85"/>
    </row>
    <row r="64" spans="1:5" ht="13.8">
      <c r="A64" s="86" t="s">
        <v>153</v>
      </c>
      <c r="B64" s="89" t="s">
        <v>215</v>
      </c>
      <c r="C64" s="87" t="s">
        <v>131</v>
      </c>
      <c r="D64" s="88" t="s">
        <v>243</v>
      </c>
      <c r="E64" s="83" t="s">
        <v>196</v>
      </c>
    </row>
    <row r="66" spans="1:5" ht="13.8">
      <c r="A66" s="276" t="s">
        <v>149</v>
      </c>
      <c r="B66" s="276" t="s">
        <v>220</v>
      </c>
      <c r="C66" s="87" t="s">
        <v>51</v>
      </c>
      <c r="D66" s="88" t="s">
        <v>52</v>
      </c>
      <c r="E66" s="83" t="s">
        <v>196</v>
      </c>
    </row>
    <row r="67" spans="1:5" ht="13.8">
      <c r="A67" s="277"/>
      <c r="B67" s="277"/>
      <c r="C67" s="87" t="s">
        <v>53</v>
      </c>
      <c r="D67" s="88" t="s">
        <v>54</v>
      </c>
      <c r="E67" s="83" t="s">
        <v>196</v>
      </c>
    </row>
    <row r="68" spans="1:5" ht="13.8">
      <c r="A68" s="82"/>
      <c r="C68" s="84"/>
      <c r="D68" s="85"/>
    </row>
    <row r="69" spans="1:5" ht="13.8">
      <c r="A69" s="276" t="s">
        <v>150</v>
      </c>
      <c r="B69" s="276" t="s">
        <v>216</v>
      </c>
      <c r="C69" s="87" t="s">
        <v>157</v>
      </c>
      <c r="D69" s="88" t="s">
        <v>217</v>
      </c>
      <c r="E69" s="83" t="s">
        <v>205</v>
      </c>
    </row>
    <row r="70" spans="1:5" ht="13.8">
      <c r="A70" s="277"/>
      <c r="B70" s="277"/>
      <c r="C70" s="87" t="s">
        <v>154</v>
      </c>
      <c r="D70" s="88" t="s">
        <v>218</v>
      </c>
      <c r="E70" s="83" t="s">
        <v>241</v>
      </c>
    </row>
    <row r="72" spans="1:5">
      <c r="A72" s="82" t="s">
        <v>248</v>
      </c>
      <c r="B72" s="83" t="s">
        <v>66</v>
      </c>
    </row>
    <row r="73" spans="1:5">
      <c r="A73" s="82" t="s">
        <v>63</v>
      </c>
      <c r="B73" s="83" t="s">
        <v>64</v>
      </c>
    </row>
    <row r="74" spans="1:5">
      <c r="A74" s="82" t="s">
        <v>142</v>
      </c>
      <c r="B74" s="83" t="s">
        <v>219</v>
      </c>
    </row>
    <row r="75" spans="1:5">
      <c r="A75" s="82" t="s">
        <v>152</v>
      </c>
      <c r="B75" s="83" t="s">
        <v>222</v>
      </c>
    </row>
    <row r="76" spans="1:5">
      <c r="A76" s="156" t="s">
        <v>302</v>
      </c>
      <c r="B76" s="157" t="s">
        <v>303</v>
      </c>
    </row>
    <row r="77" spans="1:5">
      <c r="A77" s="156" t="s">
        <v>304</v>
      </c>
      <c r="B77" s="157" t="s">
        <v>305</v>
      </c>
    </row>
    <row r="78" spans="1:5">
      <c r="A78" s="156" t="s">
        <v>306</v>
      </c>
      <c r="B78" s="157" t="s">
        <v>307</v>
      </c>
    </row>
    <row r="79" spans="1:5">
      <c r="A79" s="156" t="s">
        <v>308</v>
      </c>
      <c r="B79" s="157" t="s">
        <v>309</v>
      </c>
    </row>
    <row r="80" spans="1:5">
      <c r="A80" s="156" t="s">
        <v>310</v>
      </c>
      <c r="B80" s="157" t="s">
        <v>311</v>
      </c>
    </row>
  </sheetData>
  <mergeCells count="22">
    <mergeCell ref="A54:A56"/>
    <mergeCell ref="B54:B56"/>
    <mergeCell ref="A26:A30"/>
    <mergeCell ref="B26:B30"/>
    <mergeCell ref="A69:A70"/>
    <mergeCell ref="B69:B70"/>
    <mergeCell ref="A58:A59"/>
    <mergeCell ref="B58:B59"/>
    <mergeCell ref="A61:A62"/>
    <mergeCell ref="B61:B62"/>
    <mergeCell ref="A66:A67"/>
    <mergeCell ref="B66:B67"/>
    <mergeCell ref="A3:A11"/>
    <mergeCell ref="B3:B11"/>
    <mergeCell ref="A19:A21"/>
    <mergeCell ref="B19:B21"/>
    <mergeCell ref="A46:A48"/>
    <mergeCell ref="B46:B48"/>
    <mergeCell ref="A23:A24"/>
    <mergeCell ref="B23:B24"/>
    <mergeCell ref="A34:A43"/>
    <mergeCell ref="B34:B4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6"/>
  <dimension ref="A1:AF241"/>
  <sheetViews>
    <sheetView topLeftCell="E16" zoomScaleNormal="100" workbookViewId="0">
      <selection activeCell="F31" sqref="F31"/>
    </sheetView>
  </sheetViews>
  <sheetFormatPr defaultColWidth="9.109375" defaultRowHeight="13.2"/>
  <cols>
    <col min="1" max="1" width="19.5546875" style="36"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88671875" style="3" customWidth="1"/>
    <col min="19" max="30" width="6.33203125" style="3" customWidth="1"/>
    <col min="31" max="31" width="17.88671875" style="3" bestFit="1" customWidth="1"/>
    <col min="32" max="34" width="6.33203125" style="3" customWidth="1"/>
    <col min="35" max="16384" width="9.109375" style="3"/>
  </cols>
  <sheetData>
    <row r="1" spans="1:32">
      <c r="A1" s="36" t="s">
        <v>172</v>
      </c>
    </row>
    <row r="3" spans="1:32" s="42" customFormat="1" ht="18.75" customHeight="1">
      <c r="A3" s="38"/>
      <c r="B3" s="39"/>
      <c r="C3" s="40"/>
      <c r="D3" s="40"/>
      <c r="E3" s="40"/>
      <c r="F3" s="40"/>
      <c r="G3" s="41"/>
      <c r="H3" s="41"/>
      <c r="I3" s="41"/>
      <c r="J3" s="41"/>
    </row>
    <row r="4" spans="1:32" s="42" customFormat="1" ht="45.75" customHeight="1">
      <c r="B4" s="41"/>
      <c r="C4" s="41"/>
      <c r="D4" s="41"/>
      <c r="F4" s="41"/>
      <c r="G4" s="41"/>
      <c r="H4" s="40"/>
    </row>
    <row r="5" spans="1:32" s="42" customFormat="1" ht="34.5" customHeight="1">
      <c r="A5" s="38"/>
      <c r="B5" s="43"/>
      <c r="C5" s="43"/>
      <c r="D5" s="43"/>
      <c r="E5" s="43"/>
      <c r="F5" s="43"/>
      <c r="G5" s="43"/>
      <c r="H5" s="43"/>
      <c r="I5" s="43"/>
      <c r="J5" s="43"/>
      <c r="K5" s="43"/>
      <c r="L5" s="43"/>
      <c r="M5" s="43"/>
      <c r="N5" s="40"/>
      <c r="O5" s="40"/>
      <c r="P5" s="40"/>
      <c r="Q5" s="43"/>
      <c r="R5" s="43"/>
      <c r="S5" s="40"/>
      <c r="T5" s="40"/>
      <c r="U5" s="40"/>
    </row>
    <row r="6" spans="1:32" s="42" customFormat="1" ht="17.25" customHeight="1">
      <c r="A6" s="38"/>
      <c r="B6" s="43"/>
      <c r="E6" s="44"/>
      <c r="F6" s="44"/>
      <c r="G6" s="44"/>
      <c r="H6" s="44"/>
    </row>
    <row r="7" spans="1:32" s="42" customFormat="1" ht="29.25" customHeight="1">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32" s="42" customFormat="1" ht="34.5" customHeight="1">
      <c r="A8" s="38"/>
      <c r="B8" s="43"/>
      <c r="C8" s="43"/>
      <c r="D8" s="43"/>
      <c r="E8" s="43"/>
      <c r="F8" s="43"/>
      <c r="G8" s="43"/>
      <c r="H8" s="43"/>
      <c r="I8" s="40"/>
      <c r="J8" s="40"/>
      <c r="K8" s="43"/>
      <c r="L8" s="43"/>
      <c r="M8" s="40"/>
      <c r="N8" s="40"/>
    </row>
    <row r="9" spans="1:32">
      <c r="A9" s="50"/>
      <c r="B9" s="43" t="s">
        <v>140</v>
      </c>
      <c r="C9" s="43" t="s">
        <v>179</v>
      </c>
      <c r="D9" s="43"/>
    </row>
    <row r="10" spans="1:32" ht="50.25" customHeight="1">
      <c r="A10" s="38" t="s">
        <v>72</v>
      </c>
    </row>
    <row r="11" spans="1:32">
      <c r="A11" s="38" t="s">
        <v>73</v>
      </c>
    </row>
    <row r="12" spans="1:32">
      <c r="A12" s="38" t="s">
        <v>77</v>
      </c>
    </row>
    <row r="13" spans="1:32" ht="15" customHeight="1">
      <c r="A13" s="38"/>
      <c r="I13" s="5"/>
      <c r="J13" s="5"/>
    </row>
    <row r="14" spans="1:32" s="5" customFormat="1"/>
    <row r="15" spans="1:32" s="5" customFormat="1">
      <c r="A15" s="37"/>
      <c r="I15" s="35"/>
      <c r="J15" s="35"/>
    </row>
    <row r="16" spans="1:32" s="35" customFormat="1">
      <c r="A16" s="36"/>
      <c r="B16" s="5"/>
      <c r="I16" s="5"/>
      <c r="J16" s="5"/>
    </row>
    <row r="17" spans="1:11" s="5" customFormat="1">
      <c r="A17" s="115" t="s">
        <v>76</v>
      </c>
      <c r="B17" s="5" t="s">
        <v>78</v>
      </c>
    </row>
    <row r="18" spans="1:11" s="5" customFormat="1">
      <c r="A18" s="37"/>
      <c r="B18" s="8"/>
    </row>
    <row r="19" spans="1:11" s="5" customFormat="1">
      <c r="A19" s="40"/>
      <c r="B19" s="8"/>
    </row>
    <row r="20" spans="1:11" s="5" customFormat="1" ht="79.2">
      <c r="A20" s="40" t="s">
        <v>86</v>
      </c>
      <c r="B20" s="41" t="s">
        <v>87</v>
      </c>
      <c r="C20" s="41" t="s">
        <v>88</v>
      </c>
      <c r="D20" s="41" t="s">
        <v>89</v>
      </c>
      <c r="E20" s="41" t="s">
        <v>90</v>
      </c>
      <c r="F20" s="41" t="s">
        <v>91</v>
      </c>
      <c r="G20" s="41" t="s">
        <v>68</v>
      </c>
      <c r="H20" s="41" t="s">
        <v>69</v>
      </c>
      <c r="I20" s="43" t="s">
        <v>247</v>
      </c>
      <c r="J20" s="41" t="s">
        <v>92</v>
      </c>
      <c r="K20" s="40" t="s">
        <v>67</v>
      </c>
    </row>
    <row r="21" spans="1:11" s="5" customFormat="1">
      <c r="B21" s="8"/>
    </row>
    <row r="22" spans="1:11" s="5" customFormat="1">
      <c r="A22" s="42" t="s">
        <v>98</v>
      </c>
      <c r="B22" s="8"/>
    </row>
    <row r="23" spans="1:11" s="5" customFormat="1">
      <c r="A23" s="135" t="s">
        <v>99</v>
      </c>
      <c r="B23" s="12"/>
    </row>
    <row r="24" spans="1:11" s="5" customFormat="1">
      <c r="A24" s="135" t="s">
        <v>100</v>
      </c>
      <c r="B24" s="12"/>
    </row>
    <row r="25" spans="1:11" s="5" customFormat="1">
      <c r="A25" s="135" t="s">
        <v>102</v>
      </c>
      <c r="B25" s="12"/>
    </row>
    <row r="26" spans="1:11" s="5" customFormat="1">
      <c r="A26" s="135" t="s">
        <v>103</v>
      </c>
      <c r="B26" s="12"/>
    </row>
    <row r="27" spans="1:11" s="5" customFormat="1">
      <c r="A27" s="135" t="s">
        <v>104</v>
      </c>
      <c r="B27" s="12"/>
    </row>
    <row r="28" spans="1:11" s="5" customFormat="1">
      <c r="A28" s="135" t="s">
        <v>105</v>
      </c>
      <c r="B28" s="12"/>
    </row>
    <row r="29" spans="1:11" s="5" customFormat="1">
      <c r="A29" s="135" t="s">
        <v>106</v>
      </c>
      <c r="B29" s="12"/>
    </row>
    <row r="30" spans="1:11" s="5" customFormat="1">
      <c r="A30" s="135" t="s">
        <v>107</v>
      </c>
      <c r="B30" s="12"/>
    </row>
    <row r="31" spans="1:11" s="5" customFormat="1" ht="129" customHeight="1">
      <c r="B31" s="12"/>
      <c r="F31" s="115" t="s">
        <v>312</v>
      </c>
    </row>
    <row r="32" spans="1:11" s="5" customFormat="1">
      <c r="A32" s="135"/>
      <c r="B32" s="8"/>
    </row>
    <row r="33" spans="1:1" s="5" customFormat="1">
      <c r="A33" s="135"/>
    </row>
    <row r="34" spans="1:1" s="5" customFormat="1">
      <c r="A34" s="136"/>
    </row>
    <row r="35" spans="1:1" s="5" customFormat="1">
      <c r="A35" s="136"/>
    </row>
    <row r="36" spans="1:1" s="5" customFormat="1">
      <c r="A36" s="136"/>
    </row>
    <row r="37" spans="1:1" s="5" customFormat="1">
      <c r="A37" s="37"/>
    </row>
    <row r="38" spans="1:1" s="5" customFormat="1">
      <c r="A38" s="37"/>
    </row>
    <row r="39" spans="1:1" s="5" customFormat="1">
      <c r="A39" s="37"/>
    </row>
    <row r="40" spans="1:1" s="5" customFormat="1">
      <c r="A40" s="37"/>
    </row>
    <row r="41" spans="1:1" s="5" customFormat="1">
      <c r="A41" s="37"/>
    </row>
    <row r="42" spans="1:1" s="5" customFormat="1">
      <c r="A42" s="37"/>
    </row>
    <row r="43" spans="1:1" s="5" customFormat="1">
      <c r="A43" s="37"/>
    </row>
    <row r="44" spans="1:1" s="5" customFormat="1">
      <c r="A44" s="37"/>
    </row>
    <row r="45" spans="1:1" s="5" customFormat="1">
      <c r="A45" s="37"/>
    </row>
    <row r="46" spans="1:1" s="5" customFormat="1">
      <c r="A46" s="37"/>
    </row>
    <row r="47" spans="1:1" s="5" customFormat="1">
      <c r="A47" s="37"/>
    </row>
    <row r="48" spans="1:1" s="5" customFormat="1">
      <c r="A48" s="37"/>
    </row>
    <row r="49" spans="1:1" s="5" customFormat="1">
      <c r="A49" s="37"/>
    </row>
    <row r="50" spans="1:1" s="5" customFormat="1">
      <c r="A50" s="37"/>
    </row>
    <row r="51" spans="1:1" s="5" customFormat="1">
      <c r="A51" s="37"/>
    </row>
    <row r="52" spans="1:1" s="5" customFormat="1">
      <c r="A52" s="37"/>
    </row>
    <row r="53" spans="1:1" s="5" customFormat="1">
      <c r="A53" s="37"/>
    </row>
    <row r="54" spans="1:1" s="5" customFormat="1">
      <c r="A54" s="37"/>
    </row>
    <row r="55" spans="1:1" s="5" customFormat="1">
      <c r="A55" s="37"/>
    </row>
    <row r="56" spans="1:1" s="5" customFormat="1">
      <c r="A56" s="37"/>
    </row>
    <row r="57" spans="1:1" s="5" customFormat="1">
      <c r="A57" s="37"/>
    </row>
    <row r="58" spans="1:1" s="5" customFormat="1">
      <c r="A58" s="37"/>
    </row>
    <row r="59" spans="1:1" s="5" customFormat="1">
      <c r="A59" s="37"/>
    </row>
    <row r="60" spans="1:1" s="5" customFormat="1">
      <c r="A60" s="37"/>
    </row>
    <row r="61" spans="1:1" s="5" customFormat="1">
      <c r="A61" s="37"/>
    </row>
    <row r="62" spans="1:1" s="5" customFormat="1">
      <c r="A62" s="37"/>
    </row>
    <row r="63" spans="1:1" s="5" customFormat="1">
      <c r="A63" s="37"/>
    </row>
    <row r="64" spans="1:1" s="5" customFormat="1">
      <c r="A64" s="37"/>
    </row>
    <row r="65" spans="1:1" s="5" customFormat="1">
      <c r="A65" s="37"/>
    </row>
    <row r="66" spans="1:1" s="5" customFormat="1">
      <c r="A66" s="37"/>
    </row>
    <row r="67" spans="1:1" s="5" customFormat="1">
      <c r="A67" s="37"/>
    </row>
    <row r="68" spans="1:1" s="5" customFormat="1">
      <c r="A68" s="37"/>
    </row>
    <row r="69" spans="1:1" s="5" customFormat="1">
      <c r="A69" s="37"/>
    </row>
    <row r="70" spans="1:1" s="5" customFormat="1">
      <c r="A70" s="37"/>
    </row>
    <row r="71" spans="1:1" s="5" customFormat="1">
      <c r="A71" s="37"/>
    </row>
    <row r="72" spans="1:1" s="5" customFormat="1">
      <c r="A72" s="37"/>
    </row>
    <row r="73" spans="1:1" s="5" customFormat="1">
      <c r="A73" s="37"/>
    </row>
    <row r="74" spans="1:1" s="5" customFormat="1">
      <c r="A74" s="37"/>
    </row>
    <row r="75" spans="1:1" s="5" customFormat="1">
      <c r="A75" s="37"/>
    </row>
    <row r="76" spans="1:1" s="5" customFormat="1">
      <c r="A76" s="37"/>
    </row>
    <row r="77" spans="1:1" s="5" customFormat="1">
      <c r="A77" s="37"/>
    </row>
    <row r="78" spans="1:1" s="5" customFormat="1">
      <c r="A78" s="37"/>
    </row>
    <row r="79" spans="1:1" s="5" customFormat="1">
      <c r="A79" s="37"/>
    </row>
    <row r="80" spans="1:1" s="5" customFormat="1">
      <c r="A80" s="37"/>
    </row>
    <row r="81" spans="1:1" s="5" customFormat="1">
      <c r="A81" s="37"/>
    </row>
    <row r="82" spans="1:1" s="5" customFormat="1">
      <c r="A82" s="37"/>
    </row>
    <row r="83" spans="1:1" s="5" customFormat="1">
      <c r="A83" s="37"/>
    </row>
    <row r="84" spans="1:1" s="5" customFormat="1">
      <c r="A84" s="37"/>
    </row>
    <row r="85" spans="1:1" s="5" customFormat="1">
      <c r="A85" s="37"/>
    </row>
    <row r="86" spans="1:1" s="5" customFormat="1">
      <c r="A86" s="37"/>
    </row>
    <row r="87" spans="1:1" s="5" customFormat="1">
      <c r="A87" s="37"/>
    </row>
    <row r="88" spans="1:1" s="5" customFormat="1">
      <c r="A88" s="37"/>
    </row>
    <row r="89" spans="1:1" s="5" customFormat="1">
      <c r="A89" s="37"/>
    </row>
    <row r="90" spans="1:1" s="5" customFormat="1">
      <c r="A90" s="37"/>
    </row>
    <row r="91" spans="1:1" s="5" customFormat="1">
      <c r="A91" s="37"/>
    </row>
    <row r="92" spans="1:1" s="5" customFormat="1">
      <c r="A92" s="37"/>
    </row>
    <row r="93" spans="1:1" s="5" customFormat="1">
      <c r="A93" s="37"/>
    </row>
    <row r="94" spans="1:1" s="5" customFormat="1">
      <c r="A94" s="37"/>
    </row>
    <row r="95" spans="1:1" s="5" customFormat="1">
      <c r="A95" s="37"/>
    </row>
    <row r="96" spans="1:1" s="5" customFormat="1">
      <c r="A96" s="37"/>
    </row>
    <row r="97" spans="1:1" s="5" customFormat="1">
      <c r="A97" s="37"/>
    </row>
    <row r="98" spans="1:1" s="5" customFormat="1">
      <c r="A98" s="37"/>
    </row>
    <row r="99" spans="1:1" s="5" customFormat="1">
      <c r="A99" s="37"/>
    </row>
    <row r="100" spans="1:1" s="5" customFormat="1">
      <c r="A100" s="37"/>
    </row>
    <row r="101" spans="1:1" s="5" customFormat="1">
      <c r="A101" s="37"/>
    </row>
    <row r="102" spans="1:1" s="5" customFormat="1">
      <c r="A102" s="37"/>
    </row>
    <row r="103" spans="1:1" s="5" customFormat="1">
      <c r="A103" s="37"/>
    </row>
    <row r="104" spans="1:1" s="5" customFormat="1">
      <c r="A104" s="37"/>
    </row>
    <row r="105" spans="1:1" s="5" customFormat="1">
      <c r="A105" s="37"/>
    </row>
    <row r="106" spans="1:1" s="5" customFormat="1">
      <c r="A106" s="37"/>
    </row>
    <row r="107" spans="1:1" s="5" customFormat="1">
      <c r="A107" s="37"/>
    </row>
    <row r="108" spans="1:1" s="5" customFormat="1">
      <c r="A108" s="37"/>
    </row>
    <row r="109" spans="1:1" s="5" customFormat="1">
      <c r="A109" s="37"/>
    </row>
    <row r="110" spans="1:1" s="5" customFormat="1">
      <c r="A110" s="37"/>
    </row>
    <row r="111" spans="1:1" s="5" customFormat="1">
      <c r="A111" s="37"/>
    </row>
    <row r="112" spans="1:1" s="5" customFormat="1">
      <c r="A112" s="37"/>
    </row>
    <row r="113" spans="1:1" s="5" customFormat="1">
      <c r="A113" s="37"/>
    </row>
    <row r="114" spans="1:1" s="5" customFormat="1">
      <c r="A114" s="37"/>
    </row>
    <row r="115" spans="1:1" s="5" customFormat="1">
      <c r="A115" s="37"/>
    </row>
    <row r="116" spans="1:1" s="5" customFormat="1">
      <c r="A116" s="37"/>
    </row>
    <row r="117" spans="1:1" s="5" customFormat="1">
      <c r="A117" s="37"/>
    </row>
    <row r="118" spans="1:1" s="5" customFormat="1">
      <c r="A118" s="37"/>
    </row>
    <row r="119" spans="1:1" s="5" customFormat="1">
      <c r="A119" s="37"/>
    </row>
    <row r="120" spans="1:1" s="5" customFormat="1">
      <c r="A120" s="37"/>
    </row>
    <row r="121" spans="1:1" s="5" customFormat="1">
      <c r="A121" s="37"/>
    </row>
    <row r="122" spans="1:1" s="5" customFormat="1">
      <c r="A122" s="37"/>
    </row>
    <row r="123" spans="1:1" s="5" customFormat="1">
      <c r="A123" s="37"/>
    </row>
    <row r="124" spans="1:1" s="5" customFormat="1">
      <c r="A124" s="37"/>
    </row>
    <row r="125" spans="1:1" s="5" customFormat="1">
      <c r="A125" s="37"/>
    </row>
    <row r="126" spans="1:1" s="5" customFormat="1">
      <c r="A126" s="37"/>
    </row>
    <row r="127" spans="1:1" s="5" customFormat="1">
      <c r="A127" s="37"/>
    </row>
    <row r="128" spans="1:1" s="5" customFormat="1">
      <c r="A128" s="37"/>
    </row>
    <row r="129" spans="1:1" s="5" customFormat="1">
      <c r="A129" s="37"/>
    </row>
    <row r="130" spans="1:1" s="5" customFormat="1">
      <c r="A130" s="37"/>
    </row>
    <row r="131" spans="1:1" s="5" customFormat="1">
      <c r="A131" s="37"/>
    </row>
    <row r="132" spans="1:1" s="5" customFormat="1">
      <c r="A132" s="37"/>
    </row>
    <row r="133" spans="1:1" s="5" customFormat="1">
      <c r="A133" s="37"/>
    </row>
    <row r="134" spans="1:1" s="5" customFormat="1">
      <c r="A134" s="37"/>
    </row>
    <row r="135" spans="1:1" s="5" customFormat="1">
      <c r="A135" s="37"/>
    </row>
    <row r="136" spans="1:1" s="5" customFormat="1">
      <c r="A136" s="37"/>
    </row>
    <row r="137" spans="1:1" s="5" customFormat="1">
      <c r="A137" s="37"/>
    </row>
    <row r="138" spans="1:1" s="5" customFormat="1">
      <c r="A138" s="37"/>
    </row>
    <row r="139" spans="1:1" s="5" customFormat="1">
      <c r="A139" s="37"/>
    </row>
    <row r="140" spans="1:1" s="5" customFormat="1">
      <c r="A140" s="37"/>
    </row>
    <row r="141" spans="1:1" s="5" customFormat="1">
      <c r="A141" s="37"/>
    </row>
    <row r="142" spans="1:1" s="5" customFormat="1">
      <c r="A142" s="37"/>
    </row>
    <row r="143" spans="1:1" s="5" customFormat="1">
      <c r="A143" s="37"/>
    </row>
    <row r="144" spans="1:1" s="5" customFormat="1">
      <c r="A144" s="37"/>
    </row>
    <row r="145" spans="1:1" s="5" customFormat="1">
      <c r="A145" s="37"/>
    </row>
    <row r="146" spans="1:1" s="5" customFormat="1">
      <c r="A146" s="37"/>
    </row>
    <row r="147" spans="1:1" s="5" customFormat="1">
      <c r="A147" s="37"/>
    </row>
    <row r="148" spans="1:1" s="5" customFormat="1">
      <c r="A148" s="37"/>
    </row>
    <row r="149" spans="1:1" s="5" customFormat="1">
      <c r="A149" s="37"/>
    </row>
    <row r="150" spans="1:1" s="5" customFormat="1">
      <c r="A150" s="37"/>
    </row>
    <row r="151" spans="1:1" s="5" customFormat="1">
      <c r="A151" s="37"/>
    </row>
    <row r="152" spans="1:1" s="5" customFormat="1">
      <c r="A152" s="37"/>
    </row>
    <row r="153" spans="1:1" s="5" customFormat="1">
      <c r="A153" s="37"/>
    </row>
    <row r="154" spans="1:1" s="5" customFormat="1">
      <c r="A154" s="37"/>
    </row>
    <row r="155" spans="1:1" s="5" customFormat="1">
      <c r="A155" s="37"/>
    </row>
    <row r="156" spans="1:1" s="5" customFormat="1">
      <c r="A156" s="37"/>
    </row>
    <row r="157" spans="1:1" s="5" customFormat="1">
      <c r="A157" s="37"/>
    </row>
    <row r="158" spans="1:1" s="5" customFormat="1">
      <c r="A158" s="37"/>
    </row>
    <row r="159" spans="1:1" s="5" customFormat="1">
      <c r="A159" s="37"/>
    </row>
    <row r="160" spans="1:1" s="5" customFormat="1">
      <c r="A160" s="37"/>
    </row>
    <row r="161" spans="1:1" s="5" customFormat="1">
      <c r="A161" s="37"/>
    </row>
    <row r="162" spans="1:1" s="5" customFormat="1">
      <c r="A162" s="37"/>
    </row>
    <row r="163" spans="1:1" s="5" customFormat="1">
      <c r="A163" s="37"/>
    </row>
    <row r="164" spans="1:1" s="5" customFormat="1">
      <c r="A164" s="37"/>
    </row>
    <row r="165" spans="1:1" s="5" customFormat="1">
      <c r="A165" s="37"/>
    </row>
    <row r="166" spans="1:1" s="5" customFormat="1">
      <c r="A166" s="37"/>
    </row>
    <row r="167" spans="1:1" s="5" customFormat="1">
      <c r="A167" s="37"/>
    </row>
    <row r="168" spans="1:1" s="5" customFormat="1">
      <c r="A168" s="37"/>
    </row>
    <row r="169" spans="1:1" s="5" customFormat="1">
      <c r="A169" s="37"/>
    </row>
    <row r="170" spans="1:1" s="5" customFormat="1">
      <c r="A170" s="37"/>
    </row>
    <row r="171" spans="1:1" s="5" customFormat="1">
      <c r="A171" s="37"/>
    </row>
    <row r="172" spans="1:1" s="5" customFormat="1">
      <c r="A172" s="37"/>
    </row>
    <row r="173" spans="1:1" s="5" customFormat="1">
      <c r="A173" s="37"/>
    </row>
    <row r="174" spans="1:1" s="5" customFormat="1">
      <c r="A174" s="37"/>
    </row>
    <row r="175" spans="1:1" s="5" customFormat="1">
      <c r="A175" s="37"/>
    </row>
    <row r="176" spans="1:1" s="5" customFormat="1">
      <c r="A176" s="37"/>
    </row>
    <row r="177" spans="1:1" s="5" customFormat="1">
      <c r="A177" s="37"/>
    </row>
    <row r="178" spans="1:1" s="5" customFormat="1">
      <c r="A178" s="37"/>
    </row>
    <row r="179" spans="1:1" s="5" customFormat="1">
      <c r="A179" s="37"/>
    </row>
    <row r="180" spans="1:1" s="5" customFormat="1">
      <c r="A180" s="37"/>
    </row>
    <row r="181" spans="1:1" s="5" customFormat="1">
      <c r="A181" s="37"/>
    </row>
    <row r="182" spans="1:1" s="5" customFormat="1">
      <c r="A182" s="37"/>
    </row>
    <row r="183" spans="1:1" s="5" customFormat="1">
      <c r="A183" s="37"/>
    </row>
    <row r="184" spans="1:1" s="5" customFormat="1">
      <c r="A184" s="37"/>
    </row>
    <row r="185" spans="1:1" s="5" customFormat="1">
      <c r="A185" s="37"/>
    </row>
    <row r="186" spans="1:1" s="5" customFormat="1">
      <c r="A186" s="37"/>
    </row>
    <row r="187" spans="1:1" s="5" customFormat="1">
      <c r="A187" s="37"/>
    </row>
    <row r="188" spans="1:1" s="5" customFormat="1">
      <c r="A188" s="37"/>
    </row>
    <row r="189" spans="1:1" s="5" customFormat="1">
      <c r="A189" s="37"/>
    </row>
    <row r="190" spans="1:1" s="5" customFormat="1">
      <c r="A190" s="37"/>
    </row>
    <row r="191" spans="1:1" s="5" customFormat="1">
      <c r="A191" s="37"/>
    </row>
    <row r="192" spans="1:1" s="5" customFormat="1">
      <c r="A192" s="37"/>
    </row>
    <row r="193" spans="1:1" s="5" customFormat="1">
      <c r="A193" s="37"/>
    </row>
    <row r="194" spans="1:1" s="5" customFormat="1">
      <c r="A194" s="37"/>
    </row>
    <row r="195" spans="1:1" s="5" customFormat="1">
      <c r="A195" s="37"/>
    </row>
    <row r="196" spans="1:1" s="5" customFormat="1">
      <c r="A196" s="37"/>
    </row>
    <row r="197" spans="1:1" s="5" customFormat="1">
      <c r="A197" s="37"/>
    </row>
    <row r="198" spans="1:1" s="5" customFormat="1">
      <c r="A198" s="37"/>
    </row>
    <row r="199" spans="1:1" s="5" customFormat="1">
      <c r="A199" s="37"/>
    </row>
    <row r="200" spans="1:1" s="5" customFormat="1">
      <c r="A200" s="37"/>
    </row>
    <row r="201" spans="1:1" s="5" customFormat="1">
      <c r="A201" s="37"/>
    </row>
    <row r="202" spans="1:1" s="5" customFormat="1">
      <c r="A202" s="37"/>
    </row>
    <row r="203" spans="1:1" s="5" customFormat="1">
      <c r="A203" s="37"/>
    </row>
    <row r="204" spans="1:1" s="5" customFormat="1">
      <c r="A204" s="37"/>
    </row>
    <row r="205" spans="1:1" s="5" customFormat="1">
      <c r="A205" s="37"/>
    </row>
    <row r="206" spans="1:1" s="5" customFormat="1">
      <c r="A206" s="37"/>
    </row>
    <row r="207" spans="1:1" s="5" customFormat="1">
      <c r="A207" s="37"/>
    </row>
    <row r="208" spans="1:1" s="5" customFormat="1">
      <c r="A208" s="37"/>
    </row>
    <row r="209" spans="1:1" s="5" customFormat="1">
      <c r="A209" s="37"/>
    </row>
    <row r="210" spans="1:1" s="5" customFormat="1">
      <c r="A210" s="37"/>
    </row>
    <row r="211" spans="1:1" s="5" customFormat="1">
      <c r="A211" s="37"/>
    </row>
    <row r="212" spans="1:1" s="5" customFormat="1">
      <c r="A212" s="37"/>
    </row>
    <row r="213" spans="1:1" s="5" customFormat="1">
      <c r="A213" s="37"/>
    </row>
    <row r="214" spans="1:1" s="5" customFormat="1">
      <c r="A214" s="37"/>
    </row>
    <row r="215" spans="1:1" s="5" customFormat="1">
      <c r="A215" s="37"/>
    </row>
    <row r="216" spans="1:1" s="5" customFormat="1">
      <c r="A216" s="37"/>
    </row>
    <row r="217" spans="1:1" s="5" customFormat="1">
      <c r="A217" s="37"/>
    </row>
    <row r="218" spans="1:1" s="5" customFormat="1">
      <c r="A218" s="37"/>
    </row>
    <row r="219" spans="1:1" s="5" customFormat="1">
      <c r="A219" s="37"/>
    </row>
    <row r="220" spans="1:1" s="5" customFormat="1">
      <c r="A220" s="37"/>
    </row>
    <row r="221" spans="1:1" s="5" customFormat="1">
      <c r="A221" s="37"/>
    </row>
    <row r="222" spans="1:1" s="5" customFormat="1">
      <c r="A222" s="37"/>
    </row>
    <row r="223" spans="1:1" s="5" customFormat="1">
      <c r="A223" s="37"/>
    </row>
    <row r="224" spans="1:1" s="5" customFormat="1">
      <c r="A224" s="37"/>
    </row>
    <row r="225" spans="1:1" s="5" customFormat="1">
      <c r="A225" s="37"/>
    </row>
    <row r="226" spans="1:1" s="5" customFormat="1">
      <c r="A226" s="37"/>
    </row>
    <row r="227" spans="1:1" s="5" customFormat="1">
      <c r="A227" s="37"/>
    </row>
    <row r="228" spans="1:1" s="5" customFormat="1">
      <c r="A228" s="37"/>
    </row>
    <row r="229" spans="1:1" s="5" customFormat="1">
      <c r="A229" s="37"/>
    </row>
    <row r="230" spans="1:1" s="5" customFormat="1">
      <c r="A230" s="37"/>
    </row>
    <row r="231" spans="1:1" s="5" customFormat="1">
      <c r="A231" s="37"/>
    </row>
    <row r="232" spans="1:1" s="5" customFormat="1">
      <c r="A232" s="37"/>
    </row>
    <row r="233" spans="1:1" s="5" customFormat="1">
      <c r="A233" s="37"/>
    </row>
    <row r="234" spans="1:1" s="5" customFormat="1">
      <c r="A234" s="37"/>
    </row>
    <row r="235" spans="1:1" s="5" customFormat="1">
      <c r="A235" s="37"/>
    </row>
    <row r="236" spans="1:1" s="5" customFormat="1">
      <c r="A236" s="37"/>
    </row>
    <row r="237" spans="1:1" s="5" customFormat="1">
      <c r="A237" s="37"/>
    </row>
    <row r="238" spans="1:1" s="5" customFormat="1">
      <c r="A238" s="37"/>
    </row>
    <row r="239" spans="1:1" s="5" customFormat="1">
      <c r="A239" s="37"/>
    </row>
    <row r="240" spans="1:1" s="5" customFormat="1">
      <c r="A240" s="37"/>
    </row>
    <row r="241" spans="1:10" s="5" customFormat="1">
      <c r="A241" s="37"/>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74</vt:i4>
      </vt:variant>
    </vt:vector>
  </HeadingPairs>
  <TitlesOfParts>
    <vt:vector size="82" baseType="lpstr">
      <vt:lpstr>Submitter</vt:lpstr>
      <vt:lpstr>Ballot</vt:lpstr>
      <vt:lpstr>Instructions</vt:lpstr>
      <vt:lpstr>Instructions Cont..</vt:lpstr>
      <vt:lpstr>Format Guidelines</vt:lpstr>
      <vt:lpstr>Co-Chair Guidelines</vt:lpstr>
      <vt:lpstr>CodeReference</vt:lpstr>
      <vt:lpstr>Setup</vt:lpstr>
      <vt:lpstr>Ballot!Afdrukbereik</vt:lpstr>
      <vt:lpstr>Instructions!Afdrukbereik</vt:lpstr>
      <vt:lpstr>Submitter!Afdrukbereik</vt:lpstr>
      <vt:lpstr>Submitter!Afdruktitels</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Number</vt:lpstr>
      <vt:lpstr>NumberID</vt:lpstr>
      <vt:lpstr>OnBehalfOf</vt:lpstr>
      <vt:lpstr>Ov</vt:lpstr>
      <vt:lpstr>OverallVote</vt:lpstr>
      <vt:lpstr>OVote</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Tan</cp:lastModifiedBy>
  <cp:lastPrinted>2003-11-20T14:25:22Z</cp:lastPrinted>
  <dcterms:created xsi:type="dcterms:W3CDTF">1996-10-14T23:33:28Z</dcterms:created>
  <dcterms:modified xsi:type="dcterms:W3CDTF">2015-10-08T21:55:07Z</dcterms:modified>
</cp:coreProperties>
</file>